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1_CBSE\NEUTEK_RMP\Result_Analysis\BANGALORE\DRDO\"/>
    </mc:Choice>
  </mc:AlternateContent>
  <xr:revisionPtr revIDLastSave="0" documentId="13_ncr:1_{A38A0259-D0C9-4730-9C5E-784377496CAE}" xr6:coauthVersionLast="47" xr6:coauthVersionMax="47" xr10:uidLastSave="{00000000-0000-0000-0000-000000000000}"/>
  <bookViews>
    <workbookView xWindow="1044" yWindow="2256" windowWidth="11532" windowHeight="9564" tabRatio="953" xr2:uid="{00000000-000D-0000-FFFF-FFFF00000000}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C'!$A$1:$R$35</definedName>
    <definedName name="_xlnm.Print_Area" localSheetId="4">'10 D'!$A$1:$J$13</definedName>
    <definedName name="_xlnm.Print_Area" localSheetId="5">'10 E'!$A$1:$E$110</definedName>
    <definedName name="_xlnm.Print_Area" localSheetId="6">'10 F'!$A$1:$D$58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C'!$A$1:$R$35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E1'!$A$1:$E$56</definedName>
    <definedName name="_xlnm.Print_Area" localSheetId="31">'12 E2'!$A$1:$E$14</definedName>
    <definedName name="_xlnm.Print_Area" localSheetId="32">'12 E3'!$A$1:$E$14</definedName>
    <definedName name="_xlnm.Print_Area" localSheetId="33">'12 E4'!$A$1:$E$14</definedName>
    <definedName name="_xlnm.Print_Area" localSheetId="34">'12 F'!$A$1:$D$17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</workbook>
</file>

<file path=xl/calcChain.xml><?xml version="1.0" encoding="utf-8"?>
<calcChain xmlns="http://schemas.openxmlformats.org/spreadsheetml/2006/main">
  <c r="Q32" i="230" l="1"/>
  <c r="P32" i="230"/>
  <c r="O32" i="230"/>
  <c r="N32" i="230"/>
  <c r="M32" i="230"/>
  <c r="L32" i="230"/>
  <c r="K32" i="230"/>
  <c r="J32" i="230"/>
  <c r="I32" i="230"/>
  <c r="H32" i="230"/>
  <c r="G32" i="230"/>
  <c r="E32" i="230"/>
  <c r="D32" i="230"/>
  <c r="Q31" i="230"/>
  <c r="P31" i="230"/>
  <c r="O31" i="230"/>
  <c r="N31" i="230"/>
  <c r="M31" i="230"/>
  <c r="L31" i="230"/>
  <c r="K31" i="230"/>
  <c r="J31" i="230"/>
  <c r="I31" i="230"/>
  <c r="H31" i="230"/>
  <c r="G31" i="230"/>
  <c r="E31" i="230"/>
  <c r="D31" i="230"/>
  <c r="Q30" i="230"/>
  <c r="P30" i="230"/>
  <c r="O30" i="230"/>
  <c r="N30" i="230"/>
  <c r="M30" i="230"/>
  <c r="L30" i="230"/>
  <c r="K30" i="230"/>
  <c r="J30" i="230"/>
  <c r="I30" i="230"/>
  <c r="H30" i="230"/>
  <c r="G30" i="230"/>
  <c r="E30" i="230"/>
  <c r="D30" i="230"/>
  <c r="R31" i="230" l="1"/>
  <c r="R30" i="230"/>
  <c r="R32" i="230"/>
  <c r="T30" i="230" s="1"/>
  <c r="F30" i="230"/>
  <c r="F31" i="230"/>
  <c r="F32" i="230"/>
  <c r="Q32" i="164" l="1"/>
  <c r="Q31" i="164"/>
  <c r="Q30" i="164"/>
  <c r="P32" i="164"/>
  <c r="P31" i="164"/>
  <c r="P30" i="164"/>
  <c r="O32" i="164"/>
  <c r="O31" i="164"/>
  <c r="O30" i="164"/>
  <c r="N32" i="164"/>
  <c r="N31" i="164"/>
  <c r="N30" i="164"/>
  <c r="M32" i="164"/>
  <c r="M31" i="164"/>
  <c r="M30" i="164"/>
  <c r="L32" i="164"/>
  <c r="L31" i="164"/>
  <c r="L30" i="164"/>
  <c r="K32" i="164"/>
  <c r="K31" i="164"/>
  <c r="K30" i="164"/>
  <c r="J32" i="164"/>
  <c r="J31" i="164"/>
  <c r="J30" i="164"/>
  <c r="I32" i="164"/>
  <c r="I31" i="164"/>
  <c r="I30" i="164"/>
  <c r="H32" i="164"/>
  <c r="H31" i="164"/>
  <c r="H30" i="164"/>
  <c r="G32" i="164"/>
  <c r="G31" i="164"/>
  <c r="G30" i="164"/>
  <c r="E32" i="164"/>
  <c r="E31" i="164"/>
  <c r="E30" i="164"/>
  <c r="D32" i="164"/>
  <c r="D31" i="164"/>
  <c r="D30" i="164"/>
  <c r="R31" i="164" l="1"/>
  <c r="R30" i="164"/>
  <c r="R32" i="164"/>
  <c r="T30" i="164" s="1"/>
  <c r="F30" i="164"/>
  <c r="F31" i="164"/>
  <c r="F32" i="16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68260F0-1B9C-4F32-8C50-D158BB9A0E80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42670AFD-15C1-41D5-B071-A1AFDD1DCD74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57A40DB1-ECD2-48B1-9BE4-B1010EFCB0EE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E5C8A3DD-6F03-461D-ACBF-857A1DEACE72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D8" authorId="0" shapeId="0" xr:uid="{DC3B296E-4C05-413B-B0BB-3805EDC63E19}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<sst xmlns="http://schemas.openxmlformats.org/spreadsheetml/2006/main" count="1455" uniqueCount="343">
  <si>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</si>
  <si>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</si>
  <si>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</si>
  <si>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</si>
  <si>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</si>
  <si>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</si>
  <si>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</si>
  <si>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</si>
  <si>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</si>
  <si>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</si>
  <si>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</si>
  <si>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</si>
  <si>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</si>
  <si>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</si>
  <si>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</si>
  <si>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</si>
  <si>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</si>
  <si>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</si>
  <si>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</si>
  <si>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</si>
  <si>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</si>
  <si>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</si>
  <si>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</si>
  <si>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</si>
  <si>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</si>
  <si>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</si>
  <si>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</si>
  <si>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</si>
  <si>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</si>
  <si>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</si>
  <si>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</si>
  <si>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</si>
  <si>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</si>
  <si>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</si>
  <si>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</si>
  <si>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</si>
  <si>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</si>
  <si>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</si>
  <si>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</si>
  <si>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</si>
  <si>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</si>
  <si>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</si>
  <si>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</si>
  <si>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</si>
  <si>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</si>
  <si>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</si>
  <si>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</si>
  <si>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</si>
  <si>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</si>
  <si>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</si>
  <si>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</si>
  <si>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</si>
  <si>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</si>
  <si>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</si>
  <si>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</si>
  <si>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</si>
  <si>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</si>
  <si>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</si>
  <si>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</si>
  <si>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</si>
  <si>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</si>
  <si>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</si>
  <si>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</si>
  <si>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</si>
  <si>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</si>
  <si>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</si>
  <si>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</si>
  <si>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</si>
  <si>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</si>
  <si>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</si>
  <si>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</si>
  <si>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</si>
  <si>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</si>
  <si>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</si>
  <si>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</si>
  <si>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</si>
  <si>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</si>
  <si>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</si>
  <si>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</si>
  <si>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</si>
  <si>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</si>
  <si>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</si>
  <si>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</si>
  <si>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</si>
  <si>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</si>
  <si>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</si>
  <si>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</si>
  <si>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</si>
  <si>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</si>
  <si>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</si>
  <si>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</si>
  <si>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</si>
  <si>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</si>
  <si>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</si>
  <si>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</si>
  <si>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</si>
  <si>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</si>
  <si>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</si>
  <si>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</si>
  <si>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</si>
  <si>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</si>
  <si>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</si>
  <si>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</si>
  <si>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</si>
  <si>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</si>
  <si>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</si>
  <si>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</si>
  <si>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</si>
  <si>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</si>
  <si>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</si>
  <si>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</si>
  <si>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</si>
  <si>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</si>
  <si>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</si>
  <si>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</si>
  <si>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</si>
  <si>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</si>
  <si>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</si>
  <si>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</si>
  <si>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</si>
  <si>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</si>
  <si>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</si>
  <si>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</si>
  <si>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</si>
  <si>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</si>
  <si>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</si>
  <si>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</si>
  <si>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</si>
  <si>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</si>
  <si>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</si>
  <si>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</si>
  <si>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</si>
  <si>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</si>
  <si>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</si>
  <si>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</si>
  <si>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</si>
  <si>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</si>
  <si>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DRDO</t>
  </si>
  <si>
    <t>C V RAMAN NGR, BANGALORE - 560 093, KAR</t>
  </si>
  <si>
    <t>ANALYSIS OF CBSE RESULT (AISSE &amp; AISSCE) : 2020-2021</t>
  </si>
  <si>
    <t>Generated through : NEUTEK Result Master Pro on 03 Aug 2021</t>
  </si>
  <si>
    <t>AISSE &amp; AISSCE : 2020-2021</t>
  </si>
  <si>
    <t>KADRI SRIHARI_x000D_
Exam I/C</t>
  </si>
  <si>
    <t>RAVI  VENKATESWER RAO_x000D_
PRINCIPAL</t>
  </si>
  <si>
    <t>OVERALL RESULT OF THE VIDYALAYA - CBSE 2021 - AISSE : CLASS X</t>
  </si>
  <si>
    <t>C V RAMAN NGR, BANGALORE - 560 093</t>
  </si>
  <si>
    <t>KAR</t>
  </si>
  <si>
    <t>ANALYSIS OF CBSE RESULT : 2020-2021</t>
  </si>
  <si>
    <t>DEFENCE</t>
  </si>
  <si>
    <t>KARNATAKA</t>
  </si>
  <si>
    <t>DRDO</t>
  </si>
  <si>
    <t>GRADE-WISE RESULT OF THE VIDYALAYA - AISSE : CLASS X</t>
  </si>
  <si>
    <t>SUBJECT-WISE RESULT ANALYSIS OF THE VIDYALAYA - AISSE : CLASS X</t>
  </si>
  <si>
    <t>KV DRDO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</si>
  <si>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</si>
  <si>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</si>
  <si>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</si>
  <si>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</si>
  <si>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</si>
  <si>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</si>
  <si>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</si>
  <si>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Statement of number of students appeared and pased (Boys/Girls) - Class X</t>
  </si>
  <si>
    <t>LIST OF TOPPERS IN CBSE EXAM - Class X (&gt;=90% Only)</t>
  </si>
  <si>
    <t>SHWETA AGRAWALA [18142416]</t>
  </si>
  <si>
    <t>ADITYA BISWAS [18142523]</t>
  </si>
  <si>
    <t>JESIKA POONIA [18142481]</t>
  </si>
  <si>
    <t>VARUN ASHWINI KUMAR MANDOKHOT [18142440]</t>
  </si>
  <si>
    <t>SAMYUKTA R [18142448]</t>
  </si>
  <si>
    <t>MANISHA CHOUDHARY [18142483]</t>
  </si>
  <si>
    <t>SAMARTH Y S [18142435]</t>
  </si>
  <si>
    <t>SOURYA DHAL [18142498]</t>
  </si>
  <si>
    <t>ACKSHAYA KEERTHI G [18142399]</t>
  </si>
  <si>
    <t>R ABINAV [18142521]</t>
  </si>
  <si>
    <t>SRIJA SWAR [18142467]</t>
  </si>
  <si>
    <t>NITESH P [18142456]</t>
  </si>
  <si>
    <t>SAMVRUDHA R R [18142415]</t>
  </si>
  <si>
    <t>ABHISHEK KUMAR JHA [18142488]</t>
  </si>
  <si>
    <t>HARSHITH R [18142529]</t>
  </si>
  <si>
    <t>JAHNAVI V B [18142405]</t>
  </si>
  <si>
    <t>SHREYANSH KUMAR SINGH [18142497]</t>
  </si>
  <si>
    <t>T  ANIRUDDHA [18142475]</t>
  </si>
  <si>
    <t>YOGITA DAMODARAN [18142422]</t>
  </si>
  <si>
    <t>B CHARULEKHA [18142478]</t>
  </si>
  <si>
    <t>HARSH [18142528]</t>
  </si>
  <si>
    <t>AMBAREESH GAUDA [18142423]</t>
  </si>
  <si>
    <t>OVIYA A [18142411]</t>
  </si>
  <si>
    <t>ADITYA SHRIVASTAVA [18142452]</t>
  </si>
  <si>
    <t>AIRA AVASTHY [18142476]</t>
  </si>
  <si>
    <t>B  ABHISHEK [18142450]</t>
  </si>
  <si>
    <t>BHAWNA UPADHYAY [18142505]</t>
  </si>
  <si>
    <t>DEVYANI TAMRAKAR [18142508]</t>
  </si>
  <si>
    <t>KAIF ALI KHAN [18142491]</t>
  </si>
  <si>
    <t>ALKA B VINOD [18142443]</t>
  </si>
  <si>
    <t>ARCHITA NANDAGIRI [18142560]</t>
  </si>
  <si>
    <t>SHARAD MENON [18142459]</t>
  </si>
  <si>
    <t>R AMULYA [18142400]</t>
  </si>
  <si>
    <t>SHUCHI SHARMA [18142486]</t>
  </si>
  <si>
    <t>SATAKSHI SEHARAWAT [18142449]</t>
  </si>
  <si>
    <t>SRISHTI SWAR [18142468]</t>
  </si>
  <si>
    <t>ADITYA [18142544]</t>
  </si>
  <si>
    <t>ASTITVA RANJAN [18142453]</t>
  </si>
  <si>
    <t>CH S R S SRAAVYA [18142417]</t>
  </si>
  <si>
    <t>D ADIKESHAVAN [18142522]</t>
  </si>
  <si>
    <t>GOWTHAM RAM [18142425]</t>
  </si>
  <si>
    <t>HIMASHREE K B [18142403]</t>
  </si>
  <si>
    <t>P ANISH [18142524]</t>
  </si>
  <si>
    <t>REVATHY RAMANAND [18142466]</t>
  </si>
  <si>
    <t>S K KRITHIKA [18142406]</t>
  </si>
  <si>
    <t>S K KRITIYA SHREE [18142407]</t>
  </si>
  <si>
    <t>SHAZIA KHANAM [18142516]</t>
  </si>
  <si>
    <t>B ROSHITA [18142413]</t>
  </si>
  <si>
    <t>ASHMIT PETER [18142424]</t>
  </si>
  <si>
    <t>SALONI KUMARI [18142515]</t>
  </si>
  <si>
    <t>SRUTHI G S [18142518]</t>
  </si>
  <si>
    <t>TANYA LELITH [18142545]</t>
  </si>
  <si>
    <t>ARIFA FIROZ [18142504]</t>
  </si>
  <si>
    <t>MEDHA [18142409]</t>
  </si>
  <si>
    <t>RISHMITHA A [18142444]</t>
  </si>
  <si>
    <t>B BHAGYA SHREE [18142463]</t>
  </si>
  <si>
    <t>ROHITH B [18142434]</t>
  </si>
  <si>
    <t>K SRINIVAS YASHWANTH [18142472]</t>
  </si>
  <si>
    <t>NIKHIL RISHI S [18142432]</t>
  </si>
  <si>
    <t>NIRUPAM GOGOI [18142493]</t>
  </si>
  <si>
    <t>PRAPTI [18142564]</t>
  </si>
  <si>
    <t>AAMEENA SANA  M [18142503]</t>
  </si>
  <si>
    <t>P  VAISHNAVI [18142446]</t>
  </si>
  <si>
    <t>SIYA PILLAI [18142583]</t>
  </si>
  <si>
    <t>Y V S S SHANMUKHA PRIYA [18142567]</t>
  </si>
  <si>
    <t>DEBOSMITA NANDI [18142506]</t>
  </si>
  <si>
    <t>UJWAL KUMAR S [18142500]</t>
  </si>
  <si>
    <t>ANKUR BHATTACHARYYA [18142489]</t>
  </si>
  <si>
    <t>SONIA [18142568]</t>
  </si>
  <si>
    <t>H ANITHA [18142462]</t>
  </si>
  <si>
    <t>NAMITHA R [18142410]</t>
  </si>
  <si>
    <t>NEIL MATHEW SUBY [18142533]</t>
  </si>
  <si>
    <t>S  S  KARAN [18142473]</t>
  </si>
  <si>
    <t>M  TARANI LAKSHMI [18142464]</t>
  </si>
  <si>
    <t>RUDRAKSH GAJENDRA SHENDE [18142535]</t>
  </si>
  <si>
    <t>JANIT PATIL [18142428]</t>
  </si>
  <si>
    <t>TANISHA JENA [18142418]</t>
  </si>
  <si>
    <t>VIHA SHOMIKHA A S [18142421]</t>
  </si>
  <si>
    <t>B HARICHARAN [18142426]</t>
  </si>
  <si>
    <t>MAYUKHA SAJISH [18142513]</t>
  </si>
  <si>
    <t>SHREE PARVATHI  HARIKUMAR [18142485]</t>
  </si>
  <si>
    <t>PRABHAT KUMAR MANDAL [18142457]</t>
  </si>
  <si>
    <t>SUCHITRA S [18142447]</t>
  </si>
  <si>
    <t>SANIA ALAM [18142566]</t>
  </si>
  <si>
    <t>ROHITH KRISHNA  S [18142494]</t>
  </si>
  <si>
    <t>B  ADITHYA REDDY [18142470]</t>
  </si>
  <si>
    <t>P  KAVIINBA [18142465]</t>
  </si>
  <si>
    <t>ASHWINI NANDALE [18142561]</t>
  </si>
  <si>
    <t>J DEEKSHA [18142575]</t>
  </si>
  <si>
    <t>CHETANA VISHNUMOLAKALA [18142401]</t>
  </si>
  <si>
    <t>DEEPTHI S [18142507]</t>
  </si>
  <si>
    <t>S THIRUMURUGAN [18142539]</t>
  </si>
  <si>
    <t>AADRIKA YADISH [18142502]</t>
  </si>
  <si>
    <t>M POOJA [18142514]</t>
  </si>
  <si>
    <t>R  SRIDARSH [18142436]</t>
  </si>
  <si>
    <t>RISHI ARAVIND RAVINUTHALA [18142433]</t>
  </si>
  <si>
    <t>List of KVs achieved 60% &amp; ABOVE - AISSE (Class X)</t>
  </si>
  <si>
    <t>DRDO : ( 100%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</si>
  <si>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</si>
  <si>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</si>
  <si>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</si>
  <si>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BANGALORE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</si>
  <si>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</si>
  <si>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</si>
  <si>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</si>
  <si>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NOT APPLICABLE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</si>
  <si>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</si>
  <si>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</si>
  <si>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</si>
  <si>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</si>
  <si>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</si>
  <si>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</si>
  <si>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</si>
  <si>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</si>
  <si>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</si>
  <si>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</si>
  <si>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</si>
  <si>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</si>
  <si>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</si>
  <si>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</si>
  <si>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</si>
  <si>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</si>
  <si>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</si>
  <si>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</si>
  <si>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</si>
  <si>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</si>
  <si>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</si>
  <si>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AKASH SINHA [18607518]</t>
  </si>
  <si>
    <t>D TARUN KARTHIK [18607536]</t>
  </si>
  <si>
    <t>HRIDYA S NAIR [18607472]</t>
  </si>
  <si>
    <t>C KAVYA [18607471]</t>
  </si>
  <si>
    <t>MEENAKSHI N RAJESH [18607464]</t>
  </si>
  <si>
    <t>K P BHARADWAJ [18607522]</t>
  </si>
  <si>
    <t>ROHAN SANTHOSH [18607454]</t>
  </si>
  <si>
    <t>M MADHUSREE [18607430]</t>
  </si>
  <si>
    <t>KESHAV SRINIVASAN [18607495]</t>
  </si>
  <si>
    <t>R S MOUMITHA [18607435]</t>
  </si>
  <si>
    <t>SHISHIR B [18607459]</t>
  </si>
  <si>
    <t>JESHTA C MUDIGOUDAR [18607429]</t>
  </si>
  <si>
    <t>ANIRUDH RAI [18607442]</t>
  </si>
  <si>
    <t>ARPITA UPADHYAY [18607508]</t>
  </si>
  <si>
    <t>B MAHIMA [18607470]</t>
  </si>
  <si>
    <t>L S KRISHNA MAANAS [18607528]</t>
  </si>
  <si>
    <t>MANAV K M [18607498]</t>
  </si>
  <si>
    <t>SHIREEN DASH [18607436]</t>
  </si>
  <si>
    <t>ANANYA JHA [18607506]</t>
  </si>
  <si>
    <t>SAMYAK SHARMA [18607457]</t>
  </si>
  <si>
    <t>P NITHIN [18607501]</t>
  </si>
  <si>
    <t>VISHAKHA [18607548]</t>
  </si>
  <si>
    <t>PALADUGU SREYASH [18607524]</t>
  </si>
  <si>
    <t>S VAISHNAVI [18607486]</t>
  </si>
  <si>
    <t>ZUHAIB AHMED [18607463]</t>
  </si>
  <si>
    <t>A R JISHNU [18607490]</t>
  </si>
  <si>
    <t>YADAV TUSHAR [18607535]</t>
  </si>
  <si>
    <t>ANTARIKSHA RAMAN [18607519]</t>
  </si>
  <si>
    <t>ASMIT YADAV [18607491]</t>
  </si>
  <si>
    <t>BHAMIDIPATI PRAHAS [18607523]</t>
  </si>
  <si>
    <t>M SUDHARSHAN [18607533]</t>
  </si>
  <si>
    <t>SHANTANU JHA [18607530]</t>
  </si>
  <si>
    <t>A V RISHI RENGNATHAN [18607444]</t>
  </si>
  <si>
    <t>RUCHI P SANNAKKI [18607512]</t>
  </si>
  <si>
    <t>RUCHITA D RUTHL [18607478]</t>
  </si>
  <si>
    <t>TENJARLA NIKITA [18607438]</t>
  </si>
  <si>
    <t>AKHIL TEOTIA [18607440]</t>
  </si>
  <si>
    <t>SHANTANU PANDEY [18607527]</t>
  </si>
  <si>
    <t>P KAVINESH KUMAR [18607500]</t>
  </si>
  <si>
    <t>TEJAS PANUGANTI [18607537]</t>
  </si>
  <si>
    <t>KUSHAGRA SINGH [18607497]</t>
  </si>
  <si>
    <t>SUSMITA MOHANTY [18607485]</t>
  </si>
  <si>
    <t>LIST OF TOPPERS IN CBSE EXAM - Class XII COMMERCE stream (&gt;=90% Only)</t>
  </si>
  <si>
    <t>LIST OF TOPPERS IN CBSE EXAM - Class XII HUMANITIES stream (&gt;=90% Only)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</si>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</sst>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4009]dddd\,\ d\ mmmm\,\ yyyy;@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3">
    <xf numFmtId="0" fontId="0" fillId="0" borderId="0" xfId="0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3" fillId="5" borderId="1" xfId="0" applyFont="1" applyFill="1" applyBorder="1" applyAlignment="1" applyProtection="1">
      <alignment horizontal="right" vertical="center"/>
    </xf>
    <xf numFmtId="2" fontId="33" fillId="5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2" fillId="0" borderId="1" xfId="0" applyFont="1" applyFill="1" applyBorder="1" applyAlignment="1" applyProtection="1">
      <alignment horizontal="right" vertical="center"/>
    </xf>
    <xf numFmtId="2" fontId="32" fillId="0" borderId="1" xfId="0" applyNumberFormat="1" applyFont="1" applyFill="1" applyBorder="1" applyAlignment="1" applyProtection="1">
      <alignment horizontal="right" vertical="center"/>
    </xf>
    <xf numFmtId="0" fontId="33" fillId="5" borderId="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Border="1" applyAlignment="1" applyProtection="1">
      <alignment horizontal="left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  <protection locked="0"/>
    </xf>
    <xf numFmtId="0" fontId="32" fillId="0" borderId="0" xfId="2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32" fillId="0" borderId="1" xfId="2" applyFont="1" applyFill="1" applyBorder="1" applyAlignment="1" applyProtection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Border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top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center" vertical="center" wrapText="1"/>
    </xf>
    <xf numFmtId="0" fontId="2" fillId="2" borderId="16" xfId="2" applyFont="1" applyFill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left" vertical="top" wrapText="1" indent="1"/>
    </xf>
    <xf numFmtId="0" fontId="2" fillId="0" borderId="2" xfId="2" applyFont="1" applyBorder="1" applyAlignment="1" applyProtection="1">
      <alignment horizontal="left" wrapText="1" indent="1"/>
    </xf>
    <xf numFmtId="0" fontId="2" fillId="0" borderId="2" xfId="2" applyFont="1" applyBorder="1" applyAlignment="1" applyProtection="1">
      <alignment horizontal="center" vertical="center"/>
    </xf>
    <xf numFmtId="2" fontId="2" fillId="0" borderId="15" xfId="2" applyNumberFormat="1" applyFont="1" applyBorder="1" applyAlignment="1" applyProtection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 vertical="center" indent="1"/>
    </xf>
    <xf numFmtId="164" fontId="2" fillId="0" borderId="15" xfId="2" applyNumberFormat="1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32" fillId="0" borderId="0" xfId="2" applyFont="1" applyBorder="1" applyAlignment="1" applyProtection="1">
      <alignment horizontal="center" vertical="center"/>
      <protection locked="0"/>
    </xf>
    <xf numFmtId="1" fontId="32" fillId="0" borderId="1" xfId="2" applyNumberFormat="1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0" borderId="1" xfId="2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center" vertical="center" wrapText="1"/>
    </xf>
    <xf numFmtId="0" fontId="33" fillId="7" borderId="1" xfId="0" applyFont="1" applyFill="1" applyBorder="1" applyAlignment="1" applyProtection="1">
      <alignment horizontal="right" vertical="center"/>
    </xf>
    <xf numFmtId="2" fontId="33" fillId="7" borderId="1" xfId="0" applyNumberFormat="1" applyFont="1" applyFill="1" applyBorder="1" applyAlignment="1" applyProtection="1">
      <alignment horizontal="right" vertical="center"/>
    </xf>
    <xf numFmtId="2" fontId="33" fillId="7" borderId="5" xfId="0" applyNumberFormat="1" applyFont="1" applyFill="1" applyBorder="1" applyAlignment="1" applyProtection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0" xfId="2" applyFont="1" applyBorder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 applyProtection="1">
      <alignment vertical="center"/>
    </xf>
    <xf numFmtId="0" fontId="53" fillId="0" borderId="0" xfId="2" applyFont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 applyProtection="1">
      <alignment horizontal="center" vertical="center"/>
    </xf>
    <xf numFmtId="2" fontId="33" fillId="5" borderId="1" xfId="0" applyNumberFormat="1" applyFont="1" applyFill="1" applyBorder="1" applyAlignment="1" applyProtection="1">
      <alignment horizontal="center" vertical="center"/>
    </xf>
    <xf numFmtId="2" fontId="32" fillId="0" borderId="1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shrinkToFit="1"/>
    </xf>
    <xf numFmtId="2" fontId="32" fillId="0" borderId="1" xfId="2" applyNumberFormat="1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 shrinkToFit="1"/>
    </xf>
    <xf numFmtId="2" fontId="32" fillId="0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3" fillId="2" borderId="1" xfId="2" applyFont="1" applyFill="1" applyBorder="1" applyAlignment="1" applyProtection="1">
      <alignment horizontal="center" vertical="center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Fill="1" applyBorder="1" applyAlignment="1" applyProtection="1">
      <alignment horizontal="center" vertical="center" wrapTex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 indent="2"/>
    </xf>
    <xf numFmtId="0" fontId="18" fillId="0" borderId="0" xfId="2" applyFont="1" applyBorder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29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/>
    </xf>
    <xf numFmtId="0" fontId="49" fillId="0" borderId="0" xfId="2" applyFont="1" applyBorder="1" applyAlignment="1">
      <alignment horizontal="center" vertical="center" textRotation="90"/>
    </xf>
    <xf numFmtId="0" fontId="24" fillId="0" borderId="0" xfId="2" applyFont="1" applyBorder="1" applyAlignment="1">
      <alignment horizontal="center"/>
    </xf>
    <xf numFmtId="165" fontId="49" fillId="0" borderId="0" xfId="2" applyNumberFormat="1" applyFont="1" applyBorder="1" applyAlignment="1">
      <alignment horizontal="center" vertical="center" textRotation="180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 indent="2"/>
      <protection locked="0"/>
    </xf>
    <xf numFmtId="0" fontId="30" fillId="0" borderId="0" xfId="0" applyFont="1" applyFill="1" applyBorder="1" applyAlignment="1" applyProtection="1">
      <alignment horizontal="left" indent="2"/>
      <protection locked="0"/>
    </xf>
    <xf numFmtId="0" fontId="21" fillId="0" borderId="0" xfId="0" applyFont="1" applyBorder="1" applyAlignment="1" applyProtection="1">
      <alignment horizontal="right" vertical="center" indent="2"/>
    </xf>
    <xf numFmtId="0" fontId="21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Fill="1" applyBorder="1" applyAlignment="1" applyProtection="1">
      <alignment horizontal="right" vertical="center" indent="2"/>
    </xf>
    <xf numFmtId="0" fontId="29" fillId="0" borderId="0" xfId="0" applyFont="1" applyBorder="1" applyAlignment="1" applyProtection="1">
      <alignment horizontal="right" vertical="center" indent="2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/>
    </xf>
    <xf numFmtId="0" fontId="33" fillId="7" borderId="1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/>
    </xf>
    <xf numFmtId="0" fontId="32" fillId="0" borderId="1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right" vertical="center" indent="2"/>
      <protection locked="0"/>
    </xf>
    <xf numFmtId="0" fontId="31" fillId="0" borderId="0" xfId="2" applyFont="1" applyFill="1" applyBorder="1" applyAlignment="1" applyProtection="1">
      <alignment horizontal="center" vertical="center"/>
    </xf>
    <xf numFmtId="0" fontId="31" fillId="0" borderId="0" xfId="2" applyFont="1" applyBorder="1" applyAlignment="1" applyProtection="1">
      <alignment vertical="center"/>
    </xf>
    <xf numFmtId="0" fontId="33" fillId="2" borderId="1" xfId="2" applyFont="1" applyFill="1" applyBorder="1" applyAlignment="1" applyProtection="1">
      <alignment horizontal="center" vertical="center" wrapText="1"/>
    </xf>
    <xf numFmtId="0" fontId="33" fillId="2" borderId="1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indent="2"/>
      <protection locked="0"/>
    </xf>
    <xf numFmtId="0" fontId="35" fillId="0" borderId="0" xfId="2" applyFont="1" applyFill="1" applyBorder="1" applyAlignment="1" applyProtection="1">
      <alignment horizontal="center" vertical="center" shrinkToFit="1"/>
    </xf>
    <xf numFmtId="0" fontId="31" fillId="0" borderId="0" xfId="2" applyFont="1" applyBorder="1" applyAlignment="1" applyProtection="1">
      <alignment horizontal="center" vertical="center" shrinkToFit="1"/>
    </xf>
    <xf numFmtId="0" fontId="21" fillId="0" borderId="0" xfId="2" applyFont="1" applyBorder="1" applyAlignment="1" applyProtection="1">
      <alignment horizontal="right" vertical="center" indent="2"/>
    </xf>
    <xf numFmtId="0" fontId="21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Fill="1" applyBorder="1" applyAlignment="1" applyProtection="1">
      <alignment horizontal="right" vertical="center" indent="2"/>
    </xf>
    <xf numFmtId="0" fontId="29" fillId="0" borderId="0" xfId="2" applyFont="1" applyBorder="1" applyAlignment="1" applyProtection="1">
      <alignment horizontal="right" indent="2"/>
    </xf>
    <xf numFmtId="0" fontId="31" fillId="0" borderId="0" xfId="2" applyFont="1" applyFill="1" applyBorder="1" applyAlignment="1" applyProtection="1">
      <alignment horizontal="left" vertical="center"/>
    </xf>
    <xf numFmtId="0" fontId="43" fillId="0" borderId="0" xfId="2" applyFont="1" applyBorder="1" applyAlignment="1" applyProtection="1">
      <alignment horizontal="center" vertical="center"/>
    </xf>
    <xf numFmtId="0" fontId="21" fillId="0" borderId="0" xfId="2" applyFont="1" applyBorder="1" applyAlignment="1" applyProtection="1">
      <alignment horizontal="right" indent="2"/>
    </xf>
    <xf numFmtId="0" fontId="29" fillId="0" borderId="0" xfId="2" applyFont="1" applyBorder="1" applyAlignment="1" applyProtection="1">
      <alignment horizontal="right" vertical="center" indent="2"/>
    </xf>
    <xf numFmtId="0" fontId="31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right" vertical="center" indent="2"/>
      <protection locked="0"/>
    </xf>
    <xf numFmtId="0" fontId="30" fillId="0" borderId="0" xfId="0" applyFont="1" applyBorder="1" applyAlignment="1" applyProtection="1">
      <alignment horizontal="left" vertical="center" indent="2"/>
      <protection locked="0"/>
    </xf>
    <xf numFmtId="0" fontId="29" fillId="0" borderId="0" xfId="0" applyFont="1" applyBorder="1" applyAlignment="1" applyProtection="1">
      <alignment horizontal="right" indent="2"/>
    </xf>
    <xf numFmtId="0" fontId="12" fillId="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2"/>
      <protection locked="0"/>
    </xf>
    <xf numFmtId="0" fontId="35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left" vertical="center" indent="2"/>
      <protection locked="0"/>
    </xf>
    <xf numFmtId="0" fontId="28" fillId="0" borderId="0" xfId="2" applyFont="1" applyFill="1" applyBorder="1" applyAlignment="1" applyProtection="1">
      <alignment horizontal="center" vertical="center"/>
    </xf>
    <xf numFmtId="0" fontId="30" fillId="0" borderId="0" xfId="2" applyFont="1" applyBorder="1" applyAlignment="1">
      <alignment horizontal="left" wrapText="1" indent="2"/>
    </xf>
    <xf numFmtId="0" fontId="18" fillId="0" borderId="0" xfId="2" applyFont="1" applyBorder="1" applyAlignment="1">
      <alignment horizontal="right" vertical="center" wrapText="1" indent="2"/>
    </xf>
    <xf numFmtId="0" fontId="30" fillId="0" borderId="0" xfId="0" applyFont="1" applyFill="1" applyBorder="1" applyAlignment="1" applyProtection="1">
      <alignment horizontal="left" wrapText="1" indent="2"/>
      <protection locked="0"/>
    </xf>
    <xf numFmtId="0" fontId="18" fillId="0" borderId="0" xfId="0" applyFont="1" applyFill="1" applyBorder="1" applyAlignment="1" applyProtection="1">
      <alignment horizontal="right" vertical="center" wrapText="1" indent="2"/>
      <protection locked="0"/>
    </xf>
    <xf numFmtId="0" fontId="30" fillId="0" borderId="0" xfId="2" applyFont="1" applyFill="1" applyBorder="1" applyAlignment="1" applyProtection="1">
      <alignment horizontal="left" wrapText="1" indent="2"/>
      <protection locked="0"/>
    </xf>
    <xf numFmtId="0" fontId="18" fillId="0" borderId="0" xfId="2" applyFont="1" applyFill="1" applyBorder="1" applyAlignment="1" applyProtection="1">
      <alignment horizontal="right" vertical="center" wrapText="1" indent="2"/>
      <protection locked="0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4" fillId="0" borderId="0" xfId="2" applyFont="1" applyAlignment="1" applyProtection="1">
      <alignment horizontal="left" vertical="center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 indent="2"/>
      <protection locked="0"/>
    </xf>
    <xf numFmtId="0" fontId="18" fillId="0" borderId="0" xfId="0" applyFont="1" applyBorder="1" applyAlignment="1" applyProtection="1">
      <alignment horizontal="right" vertical="center" wrapText="1" indent="2"/>
      <protection locked="0"/>
    </xf>
    <xf numFmtId="0" fontId="30" fillId="0" borderId="0" xfId="0" applyFont="1" applyFill="1" applyBorder="1" applyAlignment="1" applyProtection="1">
      <alignment horizontal="left" vertical="center" wrapText="1" indent="2"/>
      <protection locked="0"/>
    </xf>
    <xf numFmtId="0" fontId="30" fillId="0" borderId="0" xfId="2" applyFont="1" applyFill="1" applyBorder="1" applyAlignment="1" applyProtection="1">
      <alignment horizontal="left" vertical="center" wrapText="1" indent="2"/>
      <protection locked="0"/>
    </xf>
    <xf numFmtId="0" fontId="56" fillId="3" borderId="2" xfId="0" applyFont="1" applyFill="1" applyBorder="1" applyAlignment="1" applyProtection="1">
      <alignment horizontal="center" vertical="center" wrapText="1"/>
    </xf>
    <xf numFmtId="0" fontId="32" fillId="3" borderId="22" xfId="0" applyFont="1" applyFill="1" applyBorder="1" applyAlignment="1" applyProtection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</xf>
    <xf numFmtId="0" fontId="56" fillId="0" borderId="2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56" fillId="0" borderId="1" xfId="2" applyFont="1" applyFill="1" applyBorder="1" applyAlignment="1" applyProtection="1">
      <alignment horizontal="center" vertical="center" shrinkToFit="1"/>
    </xf>
    <xf numFmtId="0" fontId="57" fillId="0" borderId="2" xfId="2" applyFont="1" applyBorder="1" applyAlignment="1" applyProtection="1">
      <alignment horizont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1B8B30-8606-441D-B99F-AC4E33905600}" name="Table2" displayName="Table2" ref="A8:E104" totalsRowShown="0" headerRowDxfId="67" dataDxfId="65" headerRowBorderDxfId="66" tableBorderDxfId="64" totalsRowBorderDxfId="63" headerRowCellStyle="Normal 2">
  <tableColumns count="5">
    <tableColumn id="1" xr3:uid="{E8E27D21-863A-419C-8C65-A3AA4DA1777B}" name="Position" dataDxfId="62" dataCellStyle="Normal 2"/>
    <tableColumn id="2" xr3:uid="{F08C74EC-9FD8-407C-803A-234D0DE9AF95}" name="Name of the KV" dataDxfId="61" dataCellStyle="Normal 2"/>
    <tableColumn id="3" xr3:uid="{615C10ED-2AE1-4654-8655-DD4D3BE0F598}" name="Name of the student" dataDxfId="60" dataCellStyle="Normal 2"/>
    <tableColumn id="4" xr3:uid="{025A1505-D713-4170-A9EB-B1C9E1649E4E}" name="Marks Obtained" dataDxfId="59" dataCellStyle="Normal 2"/>
    <tableColumn id="5" xr3:uid="{12BCE20E-1661-4821-B0DD-2134D81474B9}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5E9122-604D-4634-A49F-A1C44E304F38}" name="Table1" displayName="Table1" ref="A8:D55" totalsRowShown="0" headerRowDxfId="57" dataDxfId="55" headerRowBorderDxfId="56" tableBorderDxfId="54" totalsRowBorderDxfId="53">
  <tableColumns count="4">
    <tableColumn id="1" xr3:uid="{5F056C30-0717-45A7-8FE0-F35D7DAA6A29}" name="Sl. No." dataDxfId="52" dataCellStyle="Normal 2"/>
    <tableColumn id="2" xr3:uid="{21B6B200-AA9E-46B0-ADE7-38FA53A4E21C}" name="Name of the KV" dataDxfId="51" dataCellStyle="Normal 2"/>
    <tableColumn id="3" xr3:uid="{B496BC1A-9373-497D-9016-4A9B27A6C566}" name="Student Name" dataDxfId="50" dataCellStyle="Normal 2"/>
    <tableColumn id="4" xr3:uid="{55D201FE-3388-48C2-B565-1010CEBEB613}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D26624A-4F6A-4E86-8510-F24440911295}" name="Table24567" displayName="Table24567" ref="A8:E50" totalsRowShown="0" headerRowDxfId="48" dataDxfId="46" headerRowBorderDxfId="47" tableBorderDxfId="45" totalsRowBorderDxfId="44" headerRowCellStyle="Normal 2">
  <tableColumns count="5">
    <tableColumn id="1" xr3:uid="{A75BD79E-93C1-400A-8AB8-EFEC3A21D013}" name="Position" dataDxfId="43" dataCellStyle="Normal 2"/>
    <tableColumn id="2" xr3:uid="{037A4677-43DB-4285-8B68-195313999A8F}" name="Name of the KV" dataDxfId="42" dataCellStyle="Normal 2"/>
    <tableColumn id="3" xr3:uid="{B3509AFD-49F8-4F75-A251-46A759CC07CC}" name="Name of the student" dataDxfId="41" dataCellStyle="Normal 2"/>
    <tableColumn id="4" xr3:uid="{3CFB41E2-6B31-4C4E-9EF4-94219CD0FA83}" name="Marks Obtained" dataDxfId="40" dataCellStyle="Normal 2"/>
    <tableColumn id="5" xr3:uid="{CC0B3068-E6F1-4B50-9274-B3D15E8DBF54}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A3A27F-D560-4A4B-AD95-E6CEEA81E729}" name="Table2456" displayName="Table2456" ref="A8:E9" totalsRowShown="0" headerRowDxfId="38" dataDxfId="36" headerRowBorderDxfId="37" tableBorderDxfId="35" totalsRowBorderDxfId="34" headerRowCellStyle="Normal 2">
  <tableColumns count="5">
    <tableColumn id="1" xr3:uid="{8A73DE1B-7B88-4898-BA64-8C5DDAC7C7C9}" name="Position" dataDxfId="33" dataCellStyle="Normal 2"/>
    <tableColumn id="2" xr3:uid="{F036F002-A893-49BB-AAEB-8F9B60DE9943}" name="Name of the KV" dataDxfId="8" dataCellStyle="Normal 2"/>
    <tableColumn id="3" xr3:uid="{D374674F-4988-427A-8B1C-DBA0C5EBFBAD}" name="Name of the student" dataDxfId="6" dataCellStyle="Normal 2"/>
    <tableColumn id="4" xr3:uid="{CE1034AD-220A-4DF9-929D-7A7CD37460D2}" name="Marks Obtained" dataDxfId="7" dataCellStyle="Normal 2"/>
    <tableColumn id="5" xr3:uid="{8D8572B7-6056-4B15-BC31-0F2A3C600278}" name="Marks in %" dataDxfId="32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370564-726B-417E-87D9-AB97A3696FB1}" name="Table245" displayName="Table245" ref="A8:E9" totalsRowShown="0" headerRowDxfId="31" dataDxfId="29" headerRowBorderDxfId="30" tableBorderDxfId="28" totalsRowBorderDxfId="27" headerRowCellStyle="Normal 2">
  <tableColumns count="5">
    <tableColumn id="1" xr3:uid="{45D30823-675C-4D47-81A4-750A7B41EE6E}" name="Position" dataDxfId="26" dataCellStyle="Normal 2"/>
    <tableColumn id="2" xr3:uid="{96F9EF83-0E7C-4AE7-8B61-0231DE520531}" name="Name of the KV" dataDxfId="5" dataCellStyle="Normal 2"/>
    <tableColumn id="3" xr3:uid="{C7D5EFB9-D762-4343-82EA-678A2F8BE885}" name="Name of the student" dataDxfId="3" dataCellStyle="Normal 2"/>
    <tableColumn id="4" xr3:uid="{125570A7-07F5-465F-B942-7328E6DC51A3}" name="Marks Obtained" dataDxfId="4" dataCellStyle="Normal 2"/>
    <tableColumn id="5" xr3:uid="{80077127-27BF-48D3-8FFF-CA6392D1B54D}" name="Marks in %" dataDxfId="25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F2B0330-DD73-438B-92FE-08D2C3658188}" name="Table24" displayName="Table24" ref="A8:E9" totalsRowShown="0" headerRowDxfId="24" dataDxfId="22" headerRowBorderDxfId="23" tableBorderDxfId="21" totalsRowBorderDxfId="20" headerRowCellStyle="Normal 2">
  <tableColumns count="5">
    <tableColumn id="1" xr3:uid="{1611187B-FA0F-46BE-8A8D-0BBE03DDB0BF}" name="Position" dataDxfId="19" dataCellStyle="Normal 2"/>
    <tableColumn id="2" xr3:uid="{B3BDBB1F-23AF-4CB7-A6EF-15BABA811D00}" name="Name of the KV" dataDxfId="2" dataCellStyle="Normal 2"/>
    <tableColumn id="3" xr3:uid="{5D6E3CFB-58F9-41D7-A11B-F6252CB1928B}" name="Name of the student" dataDxfId="0" dataCellStyle="Normal 2"/>
    <tableColumn id="4" xr3:uid="{90974F92-3135-4E29-8E8C-DE35E3106E49}" name="Marks Obtained" dataDxfId="1" dataCellStyle="Normal 2"/>
    <tableColumn id="5" xr3:uid="{A5CDD1C6-B192-4F2A-ADC3-FB6E6982E1B9}" name="Marks in %" dataDxfId="18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0C7AB6-B4DB-4869-A86B-7F97C8338E48}" name="Table18" displayName="Table18" ref="A8:D14" totalsRowShown="0" headerRowDxfId="17" dataDxfId="15" headerRowBorderDxfId="16" tableBorderDxfId="14" totalsRowBorderDxfId="13">
  <tableColumns count="4">
    <tableColumn id="1" xr3:uid="{508B4146-FAEF-4623-AEB2-A9434269A1A7}" name="Sl. No." dataDxfId="12" dataCellStyle="Normal 2"/>
    <tableColumn id="2" xr3:uid="{DEA54978-EC02-492D-9887-25E1D02EC81C}" name="Name of the KV" dataDxfId="11" dataCellStyle="Normal 2"/>
    <tableColumn id="3" xr3:uid="{0A21AA19-E8F0-4A83-B351-38876FC48F4D}" name="Student Name" dataDxfId="10" dataCellStyle="Normal 2"/>
    <tableColumn id="4" xr3:uid="{FFA189BB-3B47-447B-9EFE-F271DE17F590}" name="Grade" dataDxfId="9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A802-FB27-4D14-9B22-AFB5CA12FAFC}">
  <sheetPr>
    <tabColor rgb="FF0070C0"/>
    <pageSetUpPr fitToPage="1"/>
  </sheetPr>
  <dimension ref="A1:K24"/>
  <sheetViews>
    <sheetView showGridLines="0" tabSelected="1" zoomScaleNormal="100" workbookViewId="0">
      <selection sqref="A1:K1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s="29" customFormat="1" ht="25.05" customHeight="1" x14ac:dyDescent="0.3">
      <c r="A2" s="210"/>
      <c r="B2" s="211" t="s">
        <v>137</v>
      </c>
      <c r="C2" s="211"/>
      <c r="D2" s="211"/>
      <c r="E2" s="211"/>
      <c r="F2" s="211"/>
      <c r="G2" s="211"/>
      <c r="H2" s="211"/>
      <c r="I2" s="211"/>
      <c r="J2" s="211"/>
      <c r="K2" s="209"/>
    </row>
    <row r="3" spans="1:11" ht="25.05" customHeight="1" x14ac:dyDescent="0.25">
      <c r="A3" s="210"/>
      <c r="B3" s="212" t="s">
        <v>138</v>
      </c>
      <c r="C3" s="212"/>
      <c r="D3" s="212"/>
      <c r="E3" s="212"/>
      <c r="F3" s="212"/>
      <c r="G3" s="212"/>
      <c r="H3" s="212"/>
      <c r="I3" s="212"/>
      <c r="J3" s="212"/>
      <c r="K3" s="209"/>
    </row>
    <row r="4" spans="1:11" s="30" customFormat="1" ht="19.95" customHeight="1" x14ac:dyDescent="0.25">
      <c r="A4" s="210"/>
      <c r="B4" s="213" t="s">
        <v>139</v>
      </c>
      <c r="C4" s="213"/>
      <c r="D4" s="213"/>
      <c r="E4" s="213"/>
      <c r="F4" s="213"/>
      <c r="G4" s="213"/>
      <c r="H4" s="213"/>
      <c r="I4" s="213"/>
      <c r="J4" s="213"/>
      <c r="K4" s="209"/>
    </row>
    <row r="5" spans="1:11" s="15" customFormat="1" ht="19.95" customHeight="1" thickBot="1" x14ac:dyDescent="0.25">
      <c r="A5" s="210"/>
      <c r="B5" s="214" t="s">
        <v>140</v>
      </c>
      <c r="C5" s="214"/>
      <c r="D5" s="214"/>
      <c r="E5" s="214"/>
      <c r="F5" s="214"/>
      <c r="G5" s="214"/>
      <c r="H5" s="214"/>
      <c r="I5" s="214"/>
      <c r="J5" s="214"/>
      <c r="K5" s="209"/>
    </row>
    <row r="6" spans="1:11" ht="15.6" x14ac:dyDescent="0.25">
      <c r="A6" s="210"/>
      <c r="B6" s="215" t="s">
        <v>141</v>
      </c>
      <c r="C6" s="163" t="s">
        <v>86</v>
      </c>
      <c r="D6" s="196" t="s">
        <v>85</v>
      </c>
      <c r="E6" s="196"/>
      <c r="F6" s="196"/>
      <c r="G6" s="196"/>
      <c r="H6" s="196"/>
      <c r="I6" s="197"/>
      <c r="J6" s="217">
        <v>44411.526747685188</v>
      </c>
      <c r="K6" s="209"/>
    </row>
    <row r="7" spans="1:11" s="31" customFormat="1" ht="25.05" customHeight="1" x14ac:dyDescent="0.25">
      <c r="A7" s="210"/>
      <c r="B7" s="215"/>
      <c r="C7" s="155" t="s">
        <v>111</v>
      </c>
      <c r="D7" s="162" t="s">
        <v>112</v>
      </c>
      <c r="E7" s="157" t="s">
        <v>88</v>
      </c>
      <c r="F7" s="157" t="s">
        <v>73</v>
      </c>
      <c r="G7" s="157" t="s">
        <v>75</v>
      </c>
      <c r="H7" s="157" t="s">
        <v>74</v>
      </c>
      <c r="I7" s="158" t="s">
        <v>76</v>
      </c>
      <c r="J7" s="217"/>
      <c r="K7" s="209"/>
    </row>
    <row r="8" spans="1:11" s="31" customFormat="1" ht="25.05" customHeight="1" x14ac:dyDescent="0.25">
      <c r="A8" s="210"/>
      <c r="B8" s="215"/>
      <c r="C8" s="155" t="s">
        <v>61</v>
      </c>
      <c r="D8" s="162" t="s">
        <v>77</v>
      </c>
      <c r="E8" s="157" t="s">
        <v>88</v>
      </c>
      <c r="F8" s="157" t="s">
        <v>73</v>
      </c>
      <c r="G8" s="157" t="s">
        <v>75</v>
      </c>
      <c r="H8" s="157" t="s">
        <v>74</v>
      </c>
      <c r="I8" s="158" t="s">
        <v>76</v>
      </c>
      <c r="J8" s="217"/>
      <c r="K8" s="209"/>
    </row>
    <row r="9" spans="1:11" s="31" customFormat="1" ht="25.05" customHeight="1" x14ac:dyDescent="0.25">
      <c r="A9" s="210"/>
      <c r="B9" s="215"/>
      <c r="C9" s="155" t="s">
        <v>62</v>
      </c>
      <c r="D9" s="203" t="s">
        <v>78</v>
      </c>
      <c r="E9" s="204"/>
      <c r="F9" s="204"/>
      <c r="G9" s="204"/>
      <c r="H9" s="204"/>
      <c r="I9" s="205"/>
      <c r="J9" s="217"/>
      <c r="K9" s="209"/>
    </row>
    <row r="10" spans="1:11" s="31" customFormat="1" ht="25.05" customHeight="1" x14ac:dyDescent="0.25">
      <c r="A10" s="210"/>
      <c r="B10" s="215"/>
      <c r="C10" s="155" t="s">
        <v>66</v>
      </c>
      <c r="D10" s="162" t="s">
        <v>79</v>
      </c>
      <c r="E10" s="159" t="s">
        <v>88</v>
      </c>
      <c r="F10" s="159" t="s">
        <v>73</v>
      </c>
      <c r="G10" s="159" t="s">
        <v>75</v>
      </c>
      <c r="H10" s="159" t="s">
        <v>74</v>
      </c>
      <c r="I10" s="160" t="s">
        <v>76</v>
      </c>
      <c r="J10" s="217"/>
      <c r="K10" s="209"/>
    </row>
    <row r="11" spans="1:11" s="31" customFormat="1" ht="25.05" customHeight="1" x14ac:dyDescent="0.25">
      <c r="A11" s="210"/>
      <c r="B11" s="215"/>
      <c r="C11" s="155" t="s">
        <v>63</v>
      </c>
      <c r="D11" s="162" t="s">
        <v>80</v>
      </c>
      <c r="E11" s="161"/>
      <c r="F11" s="159" t="s">
        <v>73</v>
      </c>
      <c r="G11" s="159" t="s">
        <v>75</v>
      </c>
      <c r="H11" s="159" t="s">
        <v>74</v>
      </c>
      <c r="I11" s="160" t="s">
        <v>76</v>
      </c>
      <c r="J11" s="217"/>
      <c r="K11" s="209"/>
    </row>
    <row r="12" spans="1:11" s="31" customFormat="1" ht="25.05" customHeight="1" x14ac:dyDescent="0.25">
      <c r="A12" s="210"/>
      <c r="B12" s="215"/>
      <c r="C12" s="155" t="s">
        <v>64</v>
      </c>
      <c r="D12" s="203" t="s">
        <v>81</v>
      </c>
      <c r="E12" s="204"/>
      <c r="F12" s="204"/>
      <c r="G12" s="204"/>
      <c r="H12" s="204"/>
      <c r="I12" s="205"/>
      <c r="J12" s="217"/>
      <c r="K12" s="209"/>
    </row>
    <row r="13" spans="1:11" s="31" customFormat="1" ht="25.05" customHeight="1" x14ac:dyDescent="0.25">
      <c r="A13" s="210"/>
      <c r="B13" s="215"/>
      <c r="C13" s="155" t="s">
        <v>65</v>
      </c>
      <c r="D13" s="203" t="s">
        <v>82</v>
      </c>
      <c r="E13" s="204"/>
      <c r="F13" s="204"/>
      <c r="G13" s="204"/>
      <c r="H13" s="204"/>
      <c r="I13" s="205"/>
      <c r="J13" s="217"/>
      <c r="K13" s="209"/>
    </row>
    <row r="14" spans="1:11" s="31" customFormat="1" ht="25.05" customHeight="1" x14ac:dyDescent="0.25">
      <c r="A14" s="210"/>
      <c r="B14" s="215"/>
      <c r="C14" s="155" t="s">
        <v>67</v>
      </c>
      <c r="D14" s="203" t="s">
        <v>83</v>
      </c>
      <c r="E14" s="204"/>
      <c r="F14" s="204"/>
      <c r="G14" s="204"/>
      <c r="H14" s="204"/>
      <c r="I14" s="205"/>
      <c r="J14" s="217"/>
      <c r="K14" s="209"/>
    </row>
    <row r="15" spans="1:11" s="31" customFormat="1" ht="25.05" customHeight="1" x14ac:dyDescent="0.25">
      <c r="A15" s="210"/>
      <c r="B15" s="215"/>
      <c r="C15" s="155" t="s">
        <v>68</v>
      </c>
      <c r="D15" s="203" t="s">
        <v>106</v>
      </c>
      <c r="E15" s="204"/>
      <c r="F15" s="204"/>
      <c r="G15" s="204"/>
      <c r="H15" s="204"/>
      <c r="I15" s="205"/>
      <c r="J15" s="217"/>
      <c r="K15" s="209"/>
    </row>
    <row r="16" spans="1:11" s="31" customFormat="1" ht="25.05" customHeight="1" x14ac:dyDescent="0.25">
      <c r="A16" s="210"/>
      <c r="B16" s="215"/>
      <c r="C16" s="155" t="s">
        <v>69</v>
      </c>
      <c r="D16" s="203" t="s">
        <v>107</v>
      </c>
      <c r="E16" s="204"/>
      <c r="F16" s="204"/>
      <c r="G16" s="204"/>
      <c r="H16" s="204"/>
      <c r="I16" s="205"/>
      <c r="J16" s="217"/>
      <c r="K16" s="209"/>
    </row>
    <row r="17" spans="1:11" s="31" customFormat="1" ht="25.05" customHeight="1" x14ac:dyDescent="0.25">
      <c r="A17" s="210"/>
      <c r="B17" s="215"/>
      <c r="C17" s="155" t="s">
        <v>70</v>
      </c>
      <c r="D17" s="203" t="s">
        <v>108</v>
      </c>
      <c r="E17" s="204"/>
      <c r="F17" s="204"/>
      <c r="G17" s="204"/>
      <c r="H17" s="204"/>
      <c r="I17" s="205"/>
      <c r="J17" s="217"/>
      <c r="K17" s="209"/>
    </row>
    <row r="18" spans="1:11" s="31" customFormat="1" ht="25.05" customHeight="1" x14ac:dyDescent="0.25">
      <c r="A18" s="210"/>
      <c r="B18" s="215"/>
      <c r="C18" s="155" t="s">
        <v>71</v>
      </c>
      <c r="D18" s="203" t="s">
        <v>109</v>
      </c>
      <c r="E18" s="204"/>
      <c r="F18" s="204"/>
      <c r="G18" s="204"/>
      <c r="H18" s="204"/>
      <c r="I18" s="205"/>
      <c r="J18" s="217"/>
      <c r="K18" s="209"/>
    </row>
    <row r="19" spans="1:11" s="31" customFormat="1" ht="25.05" customHeight="1" x14ac:dyDescent="0.25">
      <c r="A19" s="210"/>
      <c r="B19" s="215"/>
      <c r="C19" s="155" t="s">
        <v>72</v>
      </c>
      <c r="D19" s="203" t="s">
        <v>110</v>
      </c>
      <c r="E19" s="204"/>
      <c r="F19" s="204"/>
      <c r="G19" s="204"/>
      <c r="H19" s="204"/>
      <c r="I19" s="205"/>
      <c r="J19" s="217"/>
      <c r="K19" s="209"/>
    </row>
    <row r="20" spans="1:11" s="31" customFormat="1" ht="25.05" customHeight="1" thickBot="1" x14ac:dyDescent="0.3">
      <c r="A20" s="210"/>
      <c r="B20" s="215"/>
      <c r="C20" s="156"/>
      <c r="D20" s="193" t="s">
        <v>84</v>
      </c>
      <c r="E20" s="194"/>
      <c r="F20" s="194"/>
      <c r="G20" s="194"/>
      <c r="H20" s="194"/>
      <c r="I20" s="195"/>
      <c r="J20" s="217"/>
      <c r="K20" s="209"/>
    </row>
    <row r="21" spans="1:11" s="32" customFormat="1" ht="10.199999999999999" customHeight="1" x14ac:dyDescent="0.2">
      <c r="A21" s="210"/>
      <c r="B21" s="216"/>
      <c r="C21" s="216"/>
      <c r="D21" s="216"/>
      <c r="E21" s="216"/>
      <c r="F21" s="216"/>
      <c r="G21" s="216"/>
      <c r="H21" s="216"/>
      <c r="I21" s="216"/>
      <c r="J21" s="216"/>
      <c r="K21" s="209"/>
    </row>
    <row r="22" spans="1:11" s="57" customFormat="1" ht="34.950000000000003" customHeight="1" x14ac:dyDescent="0.2">
      <c r="A22" s="210"/>
      <c r="C22" s="274" t="s">
        <v>142</v>
      </c>
      <c r="D22" s="198"/>
      <c r="E22" s="198"/>
      <c r="F22" s="198"/>
      <c r="G22" s="198"/>
      <c r="H22" s="198"/>
      <c r="I22" s="198"/>
      <c r="J22" s="68"/>
      <c r="K22" s="209"/>
    </row>
    <row r="23" spans="1:11" s="69" customFormat="1" ht="40.049999999999997" customHeight="1" x14ac:dyDescent="0.25">
      <c r="A23" s="210"/>
      <c r="B23" s="68"/>
      <c r="C23" s="275" t="s">
        <v>143</v>
      </c>
      <c r="D23" s="199"/>
      <c r="E23" s="199"/>
      <c r="F23" s="199"/>
      <c r="G23" s="199"/>
      <c r="H23" s="199"/>
      <c r="I23" s="199"/>
      <c r="J23" s="68"/>
      <c r="K23" s="209"/>
    </row>
    <row r="24" spans="1:11" s="28" customFormat="1" ht="15" customHeight="1" thickBot="1" x14ac:dyDescent="0.4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8"/>
    </row>
  </sheetData>
  <sheetProtection algorithmName="SHA-512" hashValue="PaVB3Qve4mOzGrBj3+Y7UFf3DhvTg4hbhzM7QnH/dgw0ps/Xqor+uE0XZQ1HfGnav1svO+seSjI1xJz2KQopYQ==" saltValue="SM2b8O4XVN1ddWjnvvEI9Q==" spinCount="100000" sheet="1" objects="1" scenarios="1"/>
  <mergeCells count="24"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  <mergeCell ref="D20:I20"/>
    <mergeCell ref="D6:I6"/>
    <mergeCell ref="C22:I22"/>
    <mergeCell ref="C23:I23"/>
    <mergeCell ref="A1:K1"/>
    <mergeCell ref="D17:I17"/>
    <mergeCell ref="D18:I18"/>
    <mergeCell ref="D19:I19"/>
  </mergeCells>
  <hyperlinks>
    <hyperlink ref="C7" location="'10 A'!R1" tooltip="Click here to view the details" display="10 A: Overall result analysis - X" xr:uid="{BBA5B1C7-ACE4-4DD3-B248-A04CCE06653D}"/>
    <hyperlink ref="C8" location="'10 B'!R1" tooltip="Click here to view the details" display="10 B: Grade-wise analysis" xr:uid="{F6AE0697-8544-4C8C-B14E-B7642D70902D}"/>
    <hyperlink ref="C18" location="'10 L'!G1" tooltip="Click here to view the details" display="10 L: Comparison of 3 years' result" xr:uid="{80BDBF51-407A-43D9-8A6A-0789C783559E}"/>
    <hyperlink ref="C10" location="'10 D'!L1" tooltip="Click here to view the details" display="10 D: Number of students (Boys / Girls)" xr:uid="{0206E2FD-F9B5-44E5-99D7-CA7F68762BEF}"/>
    <hyperlink ref="C9" location="'10 C'!T1" tooltip="Click here to view the details" display="10 C: Subject-wise analysis" xr:uid="{17348D5B-E129-4734-BB00-C0B68BA8187C}"/>
    <hyperlink ref="C13" location="'10 G'!E1" tooltip="Click here to view the details" display="10 G: List of KVs achieved 100%" xr:uid="{A1A5D1A2-CAC8-464D-9BDA-1FC3583F8B75}"/>
    <hyperlink ref="D9" location="'12(j)'!A1" tooltip="Click here to view the details" display="12(j): Subject-wise analysis" xr:uid="{2C5C4123-1B78-4D86-BDC1-C4F758E623A2}"/>
    <hyperlink ref="D13" location="'12(l)'!A1" display="PROFORMA 12(l)" xr:uid="{D92ED13B-290C-401B-A5B4-CA38E35B160D}"/>
    <hyperlink ref="C12" location="'10 F'!F1" tooltip="Click here to view the details" display="10 F: List of students having all A1 grade" xr:uid="{66875352-1E1B-4A44-A78D-405857499213}"/>
    <hyperlink ref="C19" location="'10 M'!G1" tooltip="Click here to view the details" display="10 M: Number of KVs achieved 100%" xr:uid="{CDA2F64B-2D27-46D7-A1F5-B9155E0973EC}"/>
    <hyperlink ref="C11" location="'10 E'!G1" tooltip="Click here to view the details" display="10 E: List of toppers" xr:uid="{45385005-E176-4FC1-8D03-5037E2717359}"/>
    <hyperlink ref="D12" location="'12(p)'!A1" display="12(p): List of students having all A1 grade" xr:uid="{3F0F7CDE-22BB-4704-91E7-5A22A43345D4}"/>
    <hyperlink ref="C14" location="'10 H'!E1" tooltip="Click here to view the details" display="10 H: KVs with 100% students secured &gt;60%" xr:uid="{7E42D99D-3D04-489D-962D-665764E41929}"/>
    <hyperlink ref="C15" location="'10 I'!E1" tooltip="Click here to view the details" display="10 I: KVs with 100% students secured &gt;70%" xr:uid="{50BBAB30-B069-45DC-9D9E-DC4B1062D124}"/>
    <hyperlink ref="C16" location="'10 J'!E1" tooltip="Click here to view the details" display="10 J: KVs with 100% students secured &gt;80%" xr:uid="{529F8067-B3D9-412D-844D-22772DF15B95}"/>
    <hyperlink ref="C17" location="'10 K'!E1" tooltip="Click here to view the details" display="10 K: KVs with 100% students secured &gt;90%" xr:uid="{D13A39C9-A67B-484B-9D2A-7359D35A579A}"/>
    <hyperlink ref="D14" location="'12(k)'!A1" display="PROFORMA 12(k)" xr:uid="{6066142D-E18E-4E72-A7BB-2956515BF124}"/>
    <hyperlink ref="D15" location="'12(k)'!A1" display="PROFORMA 12(k)" xr:uid="{B3AEF261-03B4-4748-896F-A5C887FC5AEA}"/>
    <hyperlink ref="D16" location="'12(k)'!A1" display="PROFORMA 12(k)" xr:uid="{D2482BA9-5077-4871-B077-1496A60F6972}"/>
    <hyperlink ref="D17" location="'12(k)'!A1" display="PROFORMA 12(k)" xr:uid="{59797505-C549-4B4B-9975-61315FE48F49}"/>
    <hyperlink ref="D18" location="'10(e)'!A1" display="PROFORMA 10(e)" xr:uid="{1FFD28EC-45C6-423C-8EE4-07ABBD72809B}"/>
    <hyperlink ref="D20" location="'12(p)'!A1" display="PROFORMA 12(p)" xr:uid="{B9731CAB-B250-4C5D-9777-BA092AA02A75}"/>
    <hyperlink ref="D19" location="'10(g)'!A1" display="PROFORMA 10(g)" xr:uid="{C3A1FCC1-F877-4167-80FC-97DB330D0708}"/>
    <hyperlink ref="E7" location="'12 A'!R1" tooltip="Click here to view the details" display="Overall" xr:uid="{595E7FC4-8E12-40B4-954D-CFA08C2285BB}"/>
    <hyperlink ref="F7" location="'12 A1'!R1" tooltip="Click here to view the details" display="Science" xr:uid="{DE81020C-F566-4B24-8C42-FBF12B09CC15}"/>
    <hyperlink ref="G7" location="'12 A2'!R1" tooltip="Click here to view the details" display="Commerce" xr:uid="{66EFBCE5-A9CC-4B83-BAA0-FA18CD3DBD96}"/>
    <hyperlink ref="H7" location="'12 A3'!R1" tooltip="Click here to view the details" display="Humanities" xr:uid="{5A5A3E90-14B9-4594-A376-04E84C5B343D}"/>
    <hyperlink ref="I7" location="'12 A4'!R1" tooltip="Click here to view the details" display="Vocational" xr:uid="{BE923B90-83A8-4433-8D86-8EA65DBD4077}"/>
    <hyperlink ref="E8" location="'12 B'!R1" tooltip="Click here to view the details" display="Overall" xr:uid="{E6C80818-3C5E-4561-8932-08CB697DBC36}"/>
    <hyperlink ref="F8" location="'12 B1'!R1" tooltip="Click here to view the details" display="Science" xr:uid="{5FF050E2-2ACC-415E-B6AC-698E852BE5D6}"/>
    <hyperlink ref="G8" location="'12 B2'!R1" tooltip="Click here to view the details" display="Commerce" xr:uid="{18F7980C-D51F-4BCC-B646-874C8FC02D17}"/>
    <hyperlink ref="H8" location="'12 B3'!R1" tooltip="Click here to view the details" display="Humanities" xr:uid="{FEBE928C-44E9-4113-B199-4EDDBDCD7982}"/>
    <hyperlink ref="I8" location="'12 B4'!R1" tooltip="Click here to view the details" display="Vocational" xr:uid="{1AE877A7-68BC-4BEA-8162-7052EE871B98}"/>
    <hyperlink ref="D9:I9" location="'12 C'!T1" tooltip="Click here to view the details" display="12 C: Subject-wise analysis" xr:uid="{B0D675B6-438A-41CE-B226-086D2A6EAE3A}"/>
    <hyperlink ref="E10" location="'12 D'!L1" tooltip="Click here to view the details" display="Overall" xr:uid="{E351CC9D-2C6D-42DD-9132-C624214E1CFD}"/>
    <hyperlink ref="F10" location="'12 D1'!L1" tooltip="Click here to view the details" display="Science" xr:uid="{48025EEA-3941-4111-9585-C342DC9CC2F9}"/>
    <hyperlink ref="G10" location="'12 D2'!L1" tooltip="Click here to view the details" display="Commerce" xr:uid="{40F92ABE-026B-4967-AB5C-D8FC29E6917B}"/>
    <hyperlink ref="H10" location="'12 D3'!L1" tooltip="Click here to view the details" display="Humanities" xr:uid="{63CEF0B1-C431-4CEB-8166-79510F86CCC4}"/>
    <hyperlink ref="I10" location="'12 D4'!L1" tooltip="Click here to view the details" display="Vocational" xr:uid="{C51CFD83-3BB3-42F6-860D-6BCA62CE8EA7}"/>
    <hyperlink ref="F11" location="'12 E1'!G1" tooltip="Click here to view the details" display="Science" xr:uid="{588A7F05-BB07-4135-A7E6-8C0412B3DB60}"/>
    <hyperlink ref="G11" location="'12 E2'!G1" tooltip="Click here to view the details" display="Commerce" xr:uid="{BEE8C27B-E968-481C-B717-FFBFB21E24D1}"/>
    <hyperlink ref="H11" location="'12 E3'!G1" tooltip="Click here to view the details" display="Humanities" xr:uid="{3D61112D-8EE6-471D-92D7-55DB20775C4D}"/>
    <hyperlink ref="I11" location="'12 E4'!G1" tooltip="Click here to view the details" display="Vocational" xr:uid="{0AD7E0E0-11AC-4F1F-BEC2-77558E1BD25C}"/>
    <hyperlink ref="D12:I12" location="'12 F'!F1" tooltip="Click here to view the details" display="12 F: List of students having all A1 grade" xr:uid="{EF1D6949-1BE7-4413-96D5-C2FBEA92589C}"/>
    <hyperlink ref="D13:I13" location="'12 G'!E1" tooltip="Click here to view the details" display="12 G: List of KVs achieved 100%" xr:uid="{C6E6054A-C36D-4195-ABC7-D0B50FE43AB0}"/>
    <hyperlink ref="D20:I20" location="'12 N'!E1" tooltip="Click here to view the details" display="12 N: KVs achieved 100% in both X &amp; XII" xr:uid="{3C994BD5-1E0B-40A9-9D59-76EA3208B3AE}"/>
    <hyperlink ref="D14:I14" location="'12 H'!E1" tooltip="Click here to view the details" display="12 H: KVs with 100% students secured &gt;60%" xr:uid="{92C4B9AE-A19F-4933-B10C-5CA83FEB11B0}"/>
    <hyperlink ref="D15:I15" location="'12 I'!E1" tooltip="Click here to view the details" display="12 I: KVs with 100% students secured &gt;70%" xr:uid="{E502C534-F080-4CEE-B4C3-F43F06E096F8}"/>
    <hyperlink ref="D16:I16" location="'12 J'!E1" tooltip="Click here to view the details" display="12 J: KVs with 100% students secured &gt;80%" xr:uid="{84573C8D-E70A-4E62-8874-0C1CE2C1ED22}"/>
    <hyperlink ref="D17:I17" location="'12 K'!E1" tooltip="Click here to view the details" display="12 K: KVs with 100% students secured &gt;90%" xr:uid="{81091AF7-AB58-4BF3-9853-807EEE465934}"/>
    <hyperlink ref="D18:I18" location="'12 L'!G1" tooltip="Click here to view the details" display="12 L: Comparison of 3 years' result" xr:uid="{50E4CB9E-FB25-4F28-94C5-7A14D3A4AF8D}"/>
    <hyperlink ref="D19:I19" location="'12 M'!G1" tooltip="Click here to view the details" display="12 M: Number of KVs achieved 100%" xr:uid="{FFDA0643-22EF-4905-A932-BB93A6487CF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7E0-FA66-474B-A056-5188F871A96F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95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261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260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HNIflUgjYQP54OtqtWZaU4UjQTYPawUqb/fzi2lQksIntNMxaJTvIkK+KC0ds5R5EqPwXEdp5kvqUmRqX6zMSA==" saltValue="dDGKmsHQyTdtjgDQeUxph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88061B8-F5E3-4340-A925-48C3ED4308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A2D5-9654-4353-B212-AB577BE4C7EA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96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262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260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qFEEaYvwEFjAZV/hwvfCsyHiM8OL1/gyWSOW6AppFCs1Rv/QYeq1brERie7SxaNEc91lqS76MnWQ5oro+J53hg==" saltValue="16uGAdU93VlkpaHs6v5Mz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1AA53709-B52E-4018-B677-90D97273F38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B43E-5ED3-440A-99DC-40B551FBD181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97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263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260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f46iemxaWbeIkHxMmQTDcuBh67SSgdwf7nXQ6V+eU16F+egSlbiDJ/zqFacm4M7w4O6BvyhnC3IO0+cfIqOHvA==" saltValue="yeTGicbw2vZUj5tcxKd6C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E781971A-3FC3-4A3E-B218-62A29CF6C8D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6" t="s">
        <v>137</v>
      </c>
      <c r="B1" s="226"/>
      <c r="C1" s="226"/>
      <c r="D1" s="226"/>
      <c r="E1" s="226"/>
      <c r="F1" s="133"/>
      <c r="G1" s="166" t="s">
        <v>98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7" t="s">
        <v>145</v>
      </c>
      <c r="B2" s="227"/>
      <c r="C2" s="227"/>
      <c r="D2" s="227"/>
      <c r="E2" s="227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8" t="s">
        <v>146</v>
      </c>
      <c r="B3" s="266"/>
      <c r="C3" s="266"/>
      <c r="D3" s="266"/>
      <c r="E3" s="266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30"/>
      <c r="B4" s="231"/>
      <c r="C4" s="231"/>
      <c r="D4" s="231"/>
      <c r="E4" s="231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32" t="s">
        <v>147</v>
      </c>
      <c r="B5" s="231"/>
      <c r="C5" s="231"/>
      <c r="D5" s="231"/>
      <c r="E5" s="231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33" t="s">
        <v>55</v>
      </c>
      <c r="B6" s="269"/>
      <c r="C6" s="269"/>
      <c r="D6" s="269"/>
      <c r="E6" s="269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32"/>
      <c r="B7" s="231"/>
      <c r="C7" s="231"/>
      <c r="D7" s="231"/>
      <c r="E7" s="23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20" t="s">
        <v>59</v>
      </c>
      <c r="B8" s="220" t="s">
        <v>0</v>
      </c>
      <c r="C8" s="220" t="s">
        <v>14</v>
      </c>
      <c r="D8" s="220"/>
      <c r="E8" s="22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21"/>
      <c r="B9" s="220"/>
      <c r="C9" s="75">
        <v>2019</v>
      </c>
      <c r="D9" s="75">
        <v>2020</v>
      </c>
      <c r="E9" s="75">
        <v>2021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6">
        <v>1</v>
      </c>
      <c r="B10" s="181" t="s">
        <v>150</v>
      </c>
      <c r="C10" s="182">
        <v>100</v>
      </c>
      <c r="D10" s="182">
        <v>100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18" t="s">
        <v>140</v>
      </c>
      <c r="B11" s="218"/>
      <c r="C11" s="218"/>
      <c r="D11" s="218"/>
      <c r="E11" s="218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70"/>
      <c r="C12" s="270"/>
      <c r="D12" s="270"/>
      <c r="E12" s="27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24"/>
      <c r="C13" s="224"/>
      <c r="D13" s="224"/>
      <c r="E13" s="2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ZA7TmzokOveH8HAtfKKZNG/48iTxHWB/04bXzqCUZeGQGJJvQ6agKpyWN8UfoKiUAR2pzB0dU8R1OA5Cp9HCyQ==" saltValue="VZs8nl478N82Yo3k/lFAZQ==" spinCount="100000" sheet="1" objects="1" scenarios="1"/>
  <mergeCells count="13">
    <mergeCell ref="A12:E12"/>
    <mergeCell ref="A13:E13"/>
    <mergeCell ref="A7:E7"/>
    <mergeCell ref="A11:E11"/>
    <mergeCell ref="B8:B9"/>
    <mergeCell ref="A8:A9"/>
    <mergeCell ref="C8:E8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5BE35CEF-B3F7-405C-BDBA-8C160BC8D2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6" t="s">
        <v>137</v>
      </c>
      <c r="B1" s="226"/>
      <c r="C1" s="226"/>
      <c r="D1" s="226"/>
      <c r="E1" s="226"/>
      <c r="F1" s="83"/>
      <c r="G1" s="165" t="s">
        <v>99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7" t="s">
        <v>145</v>
      </c>
      <c r="B2" s="227"/>
      <c r="C2" s="227"/>
      <c r="D2" s="227"/>
      <c r="E2" s="227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8" t="s">
        <v>146</v>
      </c>
      <c r="B3" s="266"/>
      <c r="C3" s="266"/>
      <c r="D3" s="266"/>
      <c r="E3" s="266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32"/>
      <c r="B4" s="269"/>
      <c r="C4" s="269"/>
      <c r="D4" s="269"/>
      <c r="E4" s="269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32" t="s">
        <v>147</v>
      </c>
      <c r="B5" s="231"/>
      <c r="C5" s="231"/>
      <c r="D5" s="231"/>
      <c r="E5" s="231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1" t="s">
        <v>48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3"/>
      <c r="B7" s="246"/>
      <c r="C7" s="246"/>
      <c r="D7" s="246"/>
      <c r="E7" s="24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47" t="s">
        <v>19</v>
      </c>
      <c r="B8" s="247" t="s">
        <v>34</v>
      </c>
      <c r="C8" s="248" t="s">
        <v>1</v>
      </c>
      <c r="D8" s="248"/>
      <c r="E8" s="248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47"/>
      <c r="B9" s="248"/>
      <c r="C9" s="248" t="s">
        <v>24</v>
      </c>
      <c r="D9" s="248"/>
      <c r="E9" s="248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47"/>
      <c r="B10" s="248"/>
      <c r="C10" s="77">
        <v>2019</v>
      </c>
      <c r="D10" s="77">
        <v>2020</v>
      </c>
      <c r="E10" s="77">
        <v>2021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264</v>
      </c>
      <c r="C11" s="186">
        <v>35</v>
      </c>
      <c r="D11" s="61">
        <v>30</v>
      </c>
      <c r="E11" s="145">
        <v>4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43" t="s">
        <v>140</v>
      </c>
      <c r="B12" s="243"/>
      <c r="C12" s="243"/>
      <c r="D12" s="243"/>
      <c r="E12" s="243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2"/>
      <c r="C13" s="272"/>
      <c r="D13" s="272"/>
      <c r="E13" s="272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44"/>
      <c r="C14" s="244"/>
      <c r="D14" s="244"/>
      <c r="E14" s="244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VRXiPgzmWbpU1IC5hvtocK6XYg7j+OCs2g8ar1pqOa7josADexCgSo9CUWLhFvNhPw7HtWUU/IQJLfASMsOrAw==" saltValue="DJhiZqS3PUKg4gjAZbcEeQ==" spinCount="100000" sheet="1" objects="1" scenarios="1"/>
  <mergeCells count="14">
    <mergeCell ref="A13:E13"/>
    <mergeCell ref="A14:E14"/>
    <mergeCell ref="A12:E12"/>
    <mergeCell ref="A7:E7"/>
    <mergeCell ref="A8:A10"/>
    <mergeCell ref="B8:B10"/>
    <mergeCell ref="C8:E8"/>
    <mergeCell ref="C9:E9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81F4B206-D725-4090-A367-72E87D2E6A5E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4096-184D-4BFE-9F89-9A06CD1A84F8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101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265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71</v>
      </c>
      <c r="G10" s="173">
        <v>71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11</v>
      </c>
      <c r="N10" s="173">
        <v>34</v>
      </c>
      <c r="O10" s="173">
        <v>26</v>
      </c>
      <c r="P10" s="176">
        <v>70.209999999999994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53</v>
      </c>
      <c r="G11" s="173">
        <v>53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1</v>
      </c>
      <c r="N11" s="173">
        <v>36</v>
      </c>
      <c r="O11" s="173">
        <v>16</v>
      </c>
      <c r="P11" s="176">
        <v>75.05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124</v>
      </c>
      <c r="G12" s="50">
        <v>124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12</v>
      </c>
      <c r="N12" s="50">
        <v>70</v>
      </c>
      <c r="O12" s="50">
        <v>42</v>
      </c>
      <c r="P12" s="177">
        <v>72.28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3czTh+TkZx0Yam4ZpGbX25bI9sfGZ6QoXx3+BmSLH4yEb0/g0GzOEebYngzxgqd9IUDa6cQ5PSHq81de66LkHw==" saltValue="vQ5V03rUH5u7DKzIf/P18g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C7291A0D-23E8-4FDC-B3B7-2DB7878EBA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7ACD-4F3C-4EAC-A952-A7B17E5C62F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102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266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71</v>
      </c>
      <c r="G10" s="173">
        <v>71</v>
      </c>
      <c r="H10" s="173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11</v>
      </c>
      <c r="N10" s="173">
        <v>34</v>
      </c>
      <c r="O10" s="173">
        <v>26</v>
      </c>
      <c r="P10" s="176">
        <v>70.209999999999994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53</v>
      </c>
      <c r="G11" s="173">
        <v>53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1</v>
      </c>
      <c r="N11" s="173">
        <v>36</v>
      </c>
      <c r="O11" s="173">
        <v>16</v>
      </c>
      <c r="P11" s="176">
        <v>75.05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124</v>
      </c>
      <c r="G12" s="50">
        <v>124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12</v>
      </c>
      <c r="N12" s="50">
        <v>70</v>
      </c>
      <c r="O12" s="50">
        <v>42</v>
      </c>
      <c r="P12" s="177">
        <v>72.28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v9XX9H9s5xL/xD0/r9ISlbg/DEm4Ip7zAdlci5kxZFuw/KZEgu5PqcxTtbd7ELxHAF89Box3ZF9jKyTg72mFng==" saltValue="HIa+w7jZEpO8Rbbllhwy6Q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9C8ABFB-7CDA-4387-941F-01C1A4780C4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EDB0A-C1E3-4466-A33B-BE332C74E44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105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267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/>
      <c r="C10" s="223"/>
      <c r="D10" s="295" t="s">
        <v>268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1Mr04sREOREgqVTVoY+UrjJvwVsG+CASOrRT/gxSL8EQKkGgo0B16C2GGqbRvN2BOE10boO7PLvUNgGqkqbDhw==" saltValue="U8q74w+R+zFvJ2hsIe5RCQ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473445D9-4117-4E8C-82CB-5E1ECE1E4CA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FB1E-B95E-46F8-BF83-798AAA267143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104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269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/>
      <c r="C10" s="223"/>
      <c r="D10" s="295" t="s">
        <v>268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MlKJCBn25C3tAkIi9dFmsKMDNj+KJHQBIlXs2kImzwZ7pzOp8hgSEZvam9ueYXPY02y3uULNVztuAe5VehBPaw==" saltValue="vK6NivqjaHAqIi2AEITnog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F3029A5F-D2D8-4B2A-B252-612F9718B2F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DC06-C8F0-4464-B133-1356E8B3259C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103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154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270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66" t="s">
        <v>46</v>
      </c>
      <c r="G9" s="67" t="s">
        <v>20</v>
      </c>
      <c r="H9" s="183" t="s">
        <v>45</v>
      </c>
      <c r="I9" s="183" t="s">
        <v>32</v>
      </c>
      <c r="J9" s="221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21"/>
    </row>
    <row r="10" spans="1:23" s="35" customFormat="1" ht="49.95" customHeight="1" x14ac:dyDescent="0.25">
      <c r="A10" s="222">
        <v>1</v>
      </c>
      <c r="B10" s="223"/>
      <c r="C10" s="223"/>
      <c r="D10" s="295" t="s">
        <v>268</v>
      </c>
      <c r="E10" s="70" t="s">
        <v>30</v>
      </c>
      <c r="F10" s="173"/>
      <c r="G10" s="173"/>
      <c r="H10" s="173"/>
      <c r="I10" s="173"/>
      <c r="J10" s="176"/>
      <c r="K10" s="173"/>
      <c r="L10" s="173"/>
      <c r="M10" s="173"/>
      <c r="N10" s="173"/>
      <c r="O10" s="173"/>
      <c r="P10" s="176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96"/>
      <c r="E11" s="70" t="s">
        <v>31</v>
      </c>
      <c r="F11" s="173"/>
      <c r="G11" s="173"/>
      <c r="H11" s="173"/>
      <c r="I11" s="173"/>
      <c r="J11" s="176"/>
      <c r="K11" s="173"/>
      <c r="L11" s="173"/>
      <c r="M11" s="173"/>
      <c r="N11" s="173"/>
      <c r="O11" s="173"/>
      <c r="P11" s="176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97"/>
      <c r="E12" s="56" t="s">
        <v>42</v>
      </c>
      <c r="F12" s="50"/>
      <c r="G12" s="50"/>
      <c r="H12" s="50"/>
      <c r="I12" s="50"/>
      <c r="J12" s="177"/>
      <c r="K12" s="50"/>
      <c r="L12" s="50"/>
      <c r="M12" s="50"/>
      <c r="N12" s="50"/>
      <c r="O12" s="50"/>
      <c r="P12" s="177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93" t="s">
        <v>142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4EAKBBt9TInuiNBoZq7iwcBxn16iFVJNOaF4d/w3IhKQsxmGOH6RyRGcBMrj5CTqUheABnfnUy1U413Oj8HFew==" saltValue="8ZGogJj2lGVxnhUYk3FsFg==" spinCount="100000" sheet="1" objects="1" scenarios="1"/>
  <mergeCells count="23"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  <mergeCell ref="A1:P1"/>
    <mergeCell ref="A2:P2"/>
    <mergeCell ref="A3:P3"/>
    <mergeCell ref="A4:P4"/>
    <mergeCell ref="A5:P5"/>
    <mergeCell ref="A6:P6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6B12DADB-98BC-4B79-B798-8DB8A6B6AEC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87</v>
      </c>
    </row>
    <row r="2" spans="1:23" ht="17.399999999999999" x14ac:dyDescent="0.25">
      <c r="A2" s="227" t="s">
        <v>145</v>
      </c>
      <c r="B2" s="227"/>
      <c r="C2" s="227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39"/>
      <c r="R2" s="73" t="s">
        <v>57</v>
      </c>
      <c r="S2" s="39"/>
      <c r="T2" s="39"/>
      <c r="U2" s="39"/>
      <c r="V2" s="39"/>
      <c r="W2" s="39"/>
    </row>
    <row r="3" spans="1:23" ht="16.2" x14ac:dyDescent="0.25">
      <c r="A3" s="228" t="s">
        <v>146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30"/>
      <c r="B4" s="230"/>
      <c r="C4" s="230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32" t="s">
        <v>147</v>
      </c>
      <c r="B5" s="232"/>
      <c r="C5" s="232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33" t="s">
        <v>144</v>
      </c>
      <c r="B6" s="2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35"/>
      <c r="B7" s="235"/>
      <c r="C7" s="235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20" t="s">
        <v>59</v>
      </c>
      <c r="B8" s="220" t="s">
        <v>28</v>
      </c>
      <c r="C8" s="221" t="s">
        <v>29</v>
      </c>
      <c r="D8" s="221" t="s">
        <v>0</v>
      </c>
      <c r="E8" s="221" t="s">
        <v>43</v>
      </c>
      <c r="F8" s="221" t="s">
        <v>22</v>
      </c>
      <c r="G8" s="221"/>
      <c r="H8" s="221"/>
      <c r="I8" s="221"/>
      <c r="J8" s="221" t="s">
        <v>14</v>
      </c>
      <c r="K8" s="220" t="s">
        <v>58</v>
      </c>
      <c r="L8" s="220"/>
      <c r="M8" s="220"/>
      <c r="N8" s="220"/>
      <c r="O8" s="220"/>
      <c r="P8" s="221" t="s">
        <v>11</v>
      </c>
    </row>
    <row r="9" spans="1:23" ht="27" customHeight="1" x14ac:dyDescent="0.25">
      <c r="A9" s="221"/>
      <c r="B9" s="220"/>
      <c r="C9" s="221"/>
      <c r="D9" s="221"/>
      <c r="E9" s="221"/>
      <c r="F9" s="74" t="s">
        <v>46</v>
      </c>
      <c r="G9" s="75" t="s">
        <v>20</v>
      </c>
      <c r="H9" s="183" t="s">
        <v>45</v>
      </c>
      <c r="I9" s="184" t="s">
        <v>32</v>
      </c>
      <c r="J9" s="221"/>
      <c r="K9" s="74" t="s">
        <v>37</v>
      </c>
      <c r="L9" s="74" t="s">
        <v>38</v>
      </c>
      <c r="M9" s="74" t="s">
        <v>40</v>
      </c>
      <c r="N9" s="74" t="s">
        <v>39</v>
      </c>
      <c r="O9" s="74" t="s">
        <v>44</v>
      </c>
      <c r="P9" s="221"/>
    </row>
    <row r="10" spans="1:23" s="35" customFormat="1" ht="49.95" customHeight="1" x14ac:dyDescent="0.25">
      <c r="A10" s="222">
        <v>1</v>
      </c>
      <c r="B10" s="223" t="s">
        <v>148</v>
      </c>
      <c r="C10" s="223" t="s">
        <v>149</v>
      </c>
      <c r="D10" s="223" t="s">
        <v>150</v>
      </c>
      <c r="E10" s="70" t="s">
        <v>30</v>
      </c>
      <c r="F10" s="173">
        <v>90</v>
      </c>
      <c r="G10" s="173">
        <v>90</v>
      </c>
      <c r="H10" s="185">
        <v>0</v>
      </c>
      <c r="I10" s="173">
        <v>0</v>
      </c>
      <c r="J10" s="176">
        <v>100</v>
      </c>
      <c r="K10" s="173">
        <v>0</v>
      </c>
      <c r="L10" s="173">
        <v>0</v>
      </c>
      <c r="M10" s="173">
        <v>15</v>
      </c>
      <c r="N10" s="173">
        <v>36</v>
      </c>
      <c r="O10" s="173">
        <v>39</v>
      </c>
      <c r="P10" s="176">
        <v>83.39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22"/>
      <c r="B11" s="223"/>
      <c r="C11" s="223"/>
      <c r="D11" s="223"/>
      <c r="E11" s="70" t="s">
        <v>31</v>
      </c>
      <c r="F11" s="173">
        <v>96</v>
      </c>
      <c r="G11" s="173">
        <v>96</v>
      </c>
      <c r="H11" s="173">
        <v>0</v>
      </c>
      <c r="I11" s="173">
        <v>0</v>
      </c>
      <c r="J11" s="176">
        <v>100</v>
      </c>
      <c r="K11" s="173">
        <v>0</v>
      </c>
      <c r="L11" s="173">
        <v>0</v>
      </c>
      <c r="M11" s="173">
        <v>10</v>
      </c>
      <c r="N11" s="173">
        <v>29</v>
      </c>
      <c r="O11" s="173">
        <v>57</v>
      </c>
      <c r="P11" s="176">
        <v>88.88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22"/>
      <c r="B12" s="223"/>
      <c r="C12" s="223"/>
      <c r="D12" s="223"/>
      <c r="E12" s="56" t="s">
        <v>42</v>
      </c>
      <c r="F12" s="50">
        <v>186</v>
      </c>
      <c r="G12" s="50">
        <v>186</v>
      </c>
      <c r="H12" s="50">
        <v>0</v>
      </c>
      <c r="I12" s="50">
        <v>0</v>
      </c>
      <c r="J12" s="177">
        <v>100</v>
      </c>
      <c r="K12" s="50">
        <v>0</v>
      </c>
      <c r="L12" s="50">
        <v>0</v>
      </c>
      <c r="M12" s="50">
        <v>25</v>
      </c>
      <c r="N12" s="50">
        <v>65</v>
      </c>
      <c r="O12" s="50">
        <v>96</v>
      </c>
      <c r="P12" s="177">
        <v>86.22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8" t="s">
        <v>140</v>
      </c>
      <c r="B13" s="218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76" t="s">
        <v>142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77" t="s">
        <v>143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b3467gT7AoQpoz/XbhmvUEdbb9jx6/0o6YPpl+P5LdT6JeqTqzRbBG/N0RxLUhHVsquKEi64cQvpTpVICcxHSg==" saltValue="yyPzHUPcAWPlsFwaLFXpug==" spinCount="100000" sheet="1" objects="1" scenarios="1"/>
  <mergeCells count="23"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  <mergeCell ref="A13:P13"/>
    <mergeCell ref="K8:O8"/>
    <mergeCell ref="P8:P9"/>
    <mergeCell ref="A10:A12"/>
    <mergeCell ref="B10:B12"/>
    <mergeCell ref="C10:C12"/>
    <mergeCell ref="D10:D12"/>
  </mergeCells>
  <hyperlinks>
    <hyperlink ref="R2" location="Index!A1" tooltip="Click here to go back to Table of Contents" display="Index page" xr:uid="{183739B8-668A-4F73-9279-DF74BC8FEE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D1F0-1945-4622-9EEA-E4C892219853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113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271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37" t="s">
        <v>150</v>
      </c>
      <c r="C9" s="174" t="s">
        <v>30</v>
      </c>
      <c r="D9" s="174">
        <v>71</v>
      </c>
      <c r="E9" s="174">
        <v>71</v>
      </c>
      <c r="F9" s="178">
        <v>100</v>
      </c>
      <c r="G9" s="174">
        <v>101</v>
      </c>
      <c r="H9" s="174">
        <v>76</v>
      </c>
      <c r="I9" s="174">
        <v>23</v>
      </c>
      <c r="J9" s="174">
        <v>11</v>
      </c>
      <c r="K9" s="174">
        <v>61</v>
      </c>
      <c r="L9" s="174">
        <v>58</v>
      </c>
      <c r="M9" s="174">
        <v>18</v>
      </c>
      <c r="N9" s="174">
        <v>7</v>
      </c>
      <c r="O9" s="174">
        <v>0</v>
      </c>
      <c r="P9" s="178">
        <v>70.209999999999994</v>
      </c>
    </row>
    <row r="10" spans="1:18" ht="49.95" customHeight="1" x14ac:dyDescent="0.25">
      <c r="A10" s="238"/>
      <c r="B10" s="237"/>
      <c r="C10" s="174" t="s">
        <v>31</v>
      </c>
      <c r="D10" s="174">
        <v>53</v>
      </c>
      <c r="E10" s="174">
        <v>53</v>
      </c>
      <c r="F10" s="178">
        <v>100</v>
      </c>
      <c r="G10" s="174">
        <v>90</v>
      </c>
      <c r="H10" s="174">
        <v>55</v>
      </c>
      <c r="I10" s="174">
        <v>23</v>
      </c>
      <c r="J10" s="174">
        <v>9</v>
      </c>
      <c r="K10" s="174">
        <v>51</v>
      </c>
      <c r="L10" s="174">
        <v>28</v>
      </c>
      <c r="M10" s="174">
        <v>6</v>
      </c>
      <c r="N10" s="174">
        <v>3</v>
      </c>
      <c r="O10" s="174">
        <v>0</v>
      </c>
      <c r="P10" s="178">
        <v>75.05</v>
      </c>
    </row>
    <row r="11" spans="1:18" ht="49.95" customHeight="1" x14ac:dyDescent="0.25">
      <c r="A11" s="238"/>
      <c r="B11" s="237"/>
      <c r="C11" s="50" t="s">
        <v>42</v>
      </c>
      <c r="D11" s="50">
        <v>124</v>
      </c>
      <c r="E11" s="50">
        <v>124</v>
      </c>
      <c r="F11" s="177">
        <v>100</v>
      </c>
      <c r="G11" s="50">
        <v>191</v>
      </c>
      <c r="H11" s="50">
        <v>131</v>
      </c>
      <c r="I11" s="50">
        <v>46</v>
      </c>
      <c r="J11" s="50">
        <v>20</v>
      </c>
      <c r="K11" s="50">
        <v>112</v>
      </c>
      <c r="L11" s="50">
        <v>86</v>
      </c>
      <c r="M11" s="50">
        <v>24</v>
      </c>
      <c r="N11" s="50">
        <v>10</v>
      </c>
      <c r="O11" s="50">
        <v>0</v>
      </c>
      <c r="P11" s="177">
        <v>72.28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1+CUr5W5JAZJ1IW5DS5SR3ijP79U1qtzf6rz6r7HTf7WgwVm+mNYciYaODTC1kEkjlm68tdHTEfLF2wZX2j4MQ==" saltValue="jPW0/jYlT1w3C9cfO90WVQ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B92D4485-8302-4D0D-BFB1-25D15CE1EA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4830D-50ED-44BB-AF84-A779189A029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114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272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37" t="s">
        <v>150</v>
      </c>
      <c r="C9" s="174" t="s">
        <v>30</v>
      </c>
      <c r="D9" s="174">
        <v>71</v>
      </c>
      <c r="E9" s="174">
        <v>71</v>
      </c>
      <c r="F9" s="178">
        <v>100</v>
      </c>
      <c r="G9" s="174">
        <v>101</v>
      </c>
      <c r="H9" s="174">
        <v>76</v>
      </c>
      <c r="I9" s="174">
        <v>23</v>
      </c>
      <c r="J9" s="174">
        <v>11</v>
      </c>
      <c r="K9" s="174">
        <v>61</v>
      </c>
      <c r="L9" s="174">
        <v>58</v>
      </c>
      <c r="M9" s="174">
        <v>18</v>
      </c>
      <c r="N9" s="174">
        <v>7</v>
      </c>
      <c r="O9" s="174">
        <v>0</v>
      </c>
      <c r="P9" s="178">
        <v>70.209999999999994</v>
      </c>
    </row>
    <row r="10" spans="1:18" ht="49.95" customHeight="1" x14ac:dyDescent="0.25">
      <c r="A10" s="238"/>
      <c r="B10" s="237"/>
      <c r="C10" s="174" t="s">
        <v>31</v>
      </c>
      <c r="D10" s="174">
        <v>53</v>
      </c>
      <c r="E10" s="174">
        <v>53</v>
      </c>
      <c r="F10" s="178">
        <v>100</v>
      </c>
      <c r="G10" s="174">
        <v>90</v>
      </c>
      <c r="H10" s="174">
        <v>55</v>
      </c>
      <c r="I10" s="174">
        <v>23</v>
      </c>
      <c r="J10" s="174">
        <v>9</v>
      </c>
      <c r="K10" s="174">
        <v>51</v>
      </c>
      <c r="L10" s="174">
        <v>28</v>
      </c>
      <c r="M10" s="174">
        <v>6</v>
      </c>
      <c r="N10" s="174">
        <v>3</v>
      </c>
      <c r="O10" s="174">
        <v>0</v>
      </c>
      <c r="P10" s="178">
        <v>75.05</v>
      </c>
    </row>
    <row r="11" spans="1:18" ht="49.95" customHeight="1" x14ac:dyDescent="0.25">
      <c r="A11" s="238"/>
      <c r="B11" s="237"/>
      <c r="C11" s="50" t="s">
        <v>42</v>
      </c>
      <c r="D11" s="50">
        <v>124</v>
      </c>
      <c r="E11" s="50">
        <v>124</v>
      </c>
      <c r="F11" s="177">
        <v>100</v>
      </c>
      <c r="G11" s="50">
        <v>191</v>
      </c>
      <c r="H11" s="50">
        <v>131</v>
      </c>
      <c r="I11" s="50">
        <v>46</v>
      </c>
      <c r="J11" s="50">
        <v>20</v>
      </c>
      <c r="K11" s="50">
        <v>112</v>
      </c>
      <c r="L11" s="50">
        <v>86</v>
      </c>
      <c r="M11" s="50">
        <v>24</v>
      </c>
      <c r="N11" s="50">
        <v>10</v>
      </c>
      <c r="O11" s="50">
        <v>0</v>
      </c>
      <c r="P11" s="177">
        <v>72.28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+YHPrBTDO9iXq2Q9PUzLLVnPWz02y1qaCQsDFV58IWQzuQzdwWtnOcemP6PWTSBObOWNVtBhX1MPd6jECOmJ+A==" saltValue="eMiPEcTGtUXYcsXig9Kmk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1D06045C-C4F2-4021-88C4-C2AC39D54C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5EF8-6230-43B6-8E11-D604F19E343B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115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273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98" t="s">
        <v>268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8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8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XydueGKU3H8/F4iylZ4zFxSNiDDp6TUrFoqkztH76LQjaXg2HvVPWzpStV/XPvi7Ae50snotYTvAKwCBodkdBQ==" saltValue="eNJr0WrhNozIBZPxdEcVk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D20F3986-8F06-4FEA-9E49-B05272CEDA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ADCA-B5EC-4903-84CD-2111EF02FF84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116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274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98" t="s">
        <v>268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8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8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OQhS0Jo+eFD+1ueFfFvFqoDswGl5DMlsSn5Y0IgQOC/BM+MGlcjYI+Yioef34DPsk1P+vOyv1RENJOcHEEBEYw==" saltValue="h7+czqj7gnWV2DlHCmFXZ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E7FF2136-F593-4B1E-9AF6-974EDACD456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7684-4EB7-48EE-ACEE-B4DFAE556D38}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117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275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146" t="s">
        <v>60</v>
      </c>
      <c r="B8" s="147" t="s">
        <v>0</v>
      </c>
      <c r="C8" s="147" t="s">
        <v>43</v>
      </c>
      <c r="D8" s="146" t="s">
        <v>35</v>
      </c>
      <c r="E8" s="146" t="s">
        <v>36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56</v>
      </c>
    </row>
    <row r="9" spans="1:18" ht="49.95" customHeight="1" x14ac:dyDescent="0.25">
      <c r="A9" s="238">
        <v>1</v>
      </c>
      <c r="B9" s="298" t="s">
        <v>268</v>
      </c>
      <c r="C9" s="174" t="s">
        <v>30</v>
      </c>
      <c r="D9" s="174"/>
      <c r="E9" s="174"/>
      <c r="F9" s="178"/>
      <c r="G9" s="174"/>
      <c r="H9" s="174"/>
      <c r="I9" s="174"/>
      <c r="J9" s="174"/>
      <c r="K9" s="174"/>
      <c r="L9" s="174"/>
      <c r="M9" s="174"/>
      <c r="N9" s="174"/>
      <c r="O9" s="174"/>
      <c r="P9" s="178"/>
    </row>
    <row r="10" spans="1:18" ht="49.95" customHeight="1" x14ac:dyDescent="0.25">
      <c r="A10" s="238"/>
      <c r="B10" s="299"/>
      <c r="C10" s="174" t="s">
        <v>31</v>
      </c>
      <c r="D10" s="174"/>
      <c r="E10" s="174"/>
      <c r="F10" s="178"/>
      <c r="G10" s="174"/>
      <c r="H10" s="174"/>
      <c r="I10" s="174"/>
      <c r="J10" s="174"/>
      <c r="K10" s="174"/>
      <c r="L10" s="174"/>
      <c r="M10" s="174"/>
      <c r="N10" s="174"/>
      <c r="O10" s="174"/>
      <c r="P10" s="178"/>
    </row>
    <row r="11" spans="1:18" ht="49.95" customHeight="1" x14ac:dyDescent="0.25">
      <c r="A11" s="238"/>
      <c r="B11" s="300"/>
      <c r="C11" s="50" t="s">
        <v>42</v>
      </c>
      <c r="D11" s="50"/>
      <c r="E11" s="50"/>
      <c r="F11" s="177"/>
      <c r="G11" s="50"/>
      <c r="H11" s="50"/>
      <c r="I11" s="50"/>
      <c r="J11" s="50"/>
      <c r="K11" s="50"/>
      <c r="L11" s="50"/>
      <c r="M11" s="50"/>
      <c r="N11" s="50"/>
      <c r="O11" s="50"/>
      <c r="P11" s="177"/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N3xjyg7rUqx/2Njm3cP+mjUiktESW64YoB6HGueP+JvAjqGwHW72SWJY0P/0Zyay24FaVIR6ddWXBGGI8xmsbA==" saltValue="xwI1v1tS75+UvLqtJ/JLEQ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3:P13"/>
    <mergeCell ref="A14:P14"/>
    <mergeCell ref="A12:P12"/>
    <mergeCell ref="A7:P7"/>
    <mergeCell ref="A9:A11"/>
    <mergeCell ref="B9:B11"/>
  </mergeCells>
  <hyperlinks>
    <hyperlink ref="R2" location="Index!A1" tooltip="Click here to go back to Table of Contents" display="Index page" xr:uid="{33BBC9CD-B365-4B2B-A7EE-F2E13BCDAF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4367-8813-4FE2-A868-8E0517D6DC80}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51"/>
      <c r="T1" s="169" t="s">
        <v>118</v>
      </c>
      <c r="U1" s="51"/>
      <c r="V1" s="51"/>
      <c r="W1" s="51"/>
    </row>
    <row r="2" spans="1:23" s="41" customFormat="1" ht="17.399999999999999" x14ac:dyDescent="0.25">
      <c r="A2" s="227" t="s">
        <v>145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T2" s="154" t="s">
        <v>57</v>
      </c>
    </row>
    <row r="3" spans="1:23" s="41" customFormat="1" ht="13.8" x14ac:dyDescent="0.25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23" s="41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23" s="41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23" s="41" customFormat="1" ht="13.8" x14ac:dyDescent="0.25">
      <c r="A6" s="233" t="s">
        <v>276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81"/>
      <c r="T6" s="81"/>
      <c r="U6" s="81"/>
      <c r="V6" s="81"/>
      <c r="W6" s="81"/>
    </row>
    <row r="7" spans="1:23" s="41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81"/>
      <c r="T7" s="81"/>
      <c r="U7" s="82"/>
      <c r="V7" s="81"/>
      <c r="W7" s="81"/>
    </row>
    <row r="8" spans="1:23" s="54" customFormat="1" ht="28.05" customHeight="1" x14ac:dyDescent="0.25">
      <c r="A8" s="146" t="s">
        <v>59</v>
      </c>
      <c r="B8" s="147" t="s">
        <v>13</v>
      </c>
      <c r="C8" s="147" t="s">
        <v>43</v>
      </c>
      <c r="D8" s="146" t="s">
        <v>41</v>
      </c>
      <c r="E8" s="146" t="s">
        <v>27</v>
      </c>
      <c r="F8" s="146" t="s">
        <v>14</v>
      </c>
      <c r="G8" s="146" t="s">
        <v>7</v>
      </c>
      <c r="H8" s="146" t="s">
        <v>8</v>
      </c>
      <c r="I8" s="146" t="s">
        <v>9</v>
      </c>
      <c r="J8" s="146" t="s">
        <v>10</v>
      </c>
      <c r="K8" s="146" t="s">
        <v>6</v>
      </c>
      <c r="L8" s="146" t="s">
        <v>5</v>
      </c>
      <c r="M8" s="146" t="s">
        <v>4</v>
      </c>
      <c r="N8" s="146" t="s">
        <v>3</v>
      </c>
      <c r="O8" s="146" t="s">
        <v>2</v>
      </c>
      <c r="P8" s="146" t="s">
        <v>33</v>
      </c>
      <c r="Q8" s="146" t="s">
        <v>12</v>
      </c>
      <c r="R8" s="14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8">
        <v>1</v>
      </c>
      <c r="B9" s="241" t="s">
        <v>277</v>
      </c>
      <c r="C9" s="55" t="s">
        <v>30</v>
      </c>
      <c r="D9" s="48">
        <v>71</v>
      </c>
      <c r="E9" s="48">
        <v>71</v>
      </c>
      <c r="F9" s="49">
        <v>100</v>
      </c>
      <c r="G9" s="48">
        <v>37</v>
      </c>
      <c r="H9" s="48">
        <v>14</v>
      </c>
      <c r="I9" s="48">
        <v>13</v>
      </c>
      <c r="J9" s="48">
        <v>0</v>
      </c>
      <c r="K9" s="48">
        <v>0</v>
      </c>
      <c r="L9" s="48">
        <v>7</v>
      </c>
      <c r="M9" s="48">
        <v>0</v>
      </c>
      <c r="N9" s="48">
        <v>0</v>
      </c>
      <c r="O9" s="48">
        <v>0</v>
      </c>
      <c r="P9" s="48">
        <v>71</v>
      </c>
      <c r="Q9" s="48">
        <v>493</v>
      </c>
      <c r="R9" s="49">
        <v>86.8</v>
      </c>
      <c r="S9" s="52"/>
      <c r="T9" s="53"/>
      <c r="U9" s="52"/>
      <c r="V9" s="52"/>
      <c r="W9" s="52"/>
    </row>
    <row r="10" spans="1:23" s="54" customFormat="1" ht="15.45" customHeight="1" x14ac:dyDescent="0.25">
      <c r="A10" s="238"/>
      <c r="B10" s="241"/>
      <c r="C10" s="55" t="s">
        <v>31</v>
      </c>
      <c r="D10" s="48">
        <v>53</v>
      </c>
      <c r="E10" s="48">
        <v>53</v>
      </c>
      <c r="F10" s="49">
        <v>100</v>
      </c>
      <c r="G10" s="48">
        <v>36</v>
      </c>
      <c r="H10" s="48">
        <v>8</v>
      </c>
      <c r="I10" s="48">
        <v>8</v>
      </c>
      <c r="J10" s="48">
        <v>0</v>
      </c>
      <c r="K10" s="48">
        <v>0</v>
      </c>
      <c r="L10" s="48">
        <v>1</v>
      </c>
      <c r="M10" s="48">
        <v>0</v>
      </c>
      <c r="N10" s="48">
        <v>0</v>
      </c>
      <c r="O10" s="48">
        <v>0</v>
      </c>
      <c r="P10" s="48">
        <v>53</v>
      </c>
      <c r="Q10" s="48">
        <v>395</v>
      </c>
      <c r="R10" s="49">
        <v>93.16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8"/>
      <c r="B11" s="241"/>
      <c r="C11" s="56" t="s">
        <v>42</v>
      </c>
      <c r="D11" s="36">
        <v>124</v>
      </c>
      <c r="E11" s="36">
        <v>124</v>
      </c>
      <c r="F11" s="37">
        <v>100</v>
      </c>
      <c r="G11" s="36">
        <v>73</v>
      </c>
      <c r="H11" s="36">
        <v>22</v>
      </c>
      <c r="I11" s="36">
        <v>21</v>
      </c>
      <c r="J11" s="36">
        <v>0</v>
      </c>
      <c r="K11" s="36">
        <v>0</v>
      </c>
      <c r="L11" s="36">
        <v>8</v>
      </c>
      <c r="M11" s="36">
        <v>0</v>
      </c>
      <c r="N11" s="36">
        <v>0</v>
      </c>
      <c r="O11" s="36">
        <v>0</v>
      </c>
      <c r="P11" s="36">
        <v>124</v>
      </c>
      <c r="Q11" s="36">
        <v>888</v>
      </c>
      <c r="R11" s="37">
        <v>89.52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8">
        <v>2</v>
      </c>
      <c r="B12" s="241" t="s">
        <v>278</v>
      </c>
      <c r="C12" s="55" t="s">
        <v>30</v>
      </c>
      <c r="D12" s="48">
        <v>8</v>
      </c>
      <c r="E12" s="48">
        <v>8</v>
      </c>
      <c r="F12" s="49">
        <v>100</v>
      </c>
      <c r="G12" s="48">
        <v>1</v>
      </c>
      <c r="H12" s="48">
        <v>2</v>
      </c>
      <c r="I12" s="48">
        <v>0</v>
      </c>
      <c r="J12" s="48">
        <v>0</v>
      </c>
      <c r="K12" s="48">
        <v>2</v>
      </c>
      <c r="L12" s="48">
        <v>3</v>
      </c>
      <c r="M12" s="48">
        <v>0</v>
      </c>
      <c r="N12" s="48">
        <v>0</v>
      </c>
      <c r="O12" s="48">
        <v>0</v>
      </c>
      <c r="P12" s="48">
        <v>8</v>
      </c>
      <c r="Q12" s="48">
        <v>39</v>
      </c>
      <c r="R12" s="49">
        <v>60.94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8"/>
      <c r="B13" s="241"/>
      <c r="C13" s="55" t="s">
        <v>31</v>
      </c>
      <c r="D13" s="48">
        <v>10</v>
      </c>
      <c r="E13" s="48">
        <v>10</v>
      </c>
      <c r="F13" s="49">
        <v>100</v>
      </c>
      <c r="G13" s="48">
        <v>1</v>
      </c>
      <c r="H13" s="48">
        <v>3</v>
      </c>
      <c r="I13" s="48">
        <v>3</v>
      </c>
      <c r="J13" s="48">
        <v>1</v>
      </c>
      <c r="K13" s="48">
        <v>0</v>
      </c>
      <c r="L13" s="48">
        <v>1</v>
      </c>
      <c r="M13" s="48">
        <v>1</v>
      </c>
      <c r="N13" s="48">
        <v>0</v>
      </c>
      <c r="O13" s="48">
        <v>0</v>
      </c>
      <c r="P13" s="48">
        <v>10</v>
      </c>
      <c r="Q13" s="48">
        <v>57</v>
      </c>
      <c r="R13" s="49">
        <v>71.25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8"/>
      <c r="B14" s="241"/>
      <c r="C14" s="56" t="s">
        <v>42</v>
      </c>
      <c r="D14" s="36">
        <v>18</v>
      </c>
      <c r="E14" s="36">
        <v>18</v>
      </c>
      <c r="F14" s="37">
        <v>100</v>
      </c>
      <c r="G14" s="36">
        <v>2</v>
      </c>
      <c r="H14" s="36">
        <v>5</v>
      </c>
      <c r="I14" s="36">
        <v>3</v>
      </c>
      <c r="J14" s="36">
        <v>1</v>
      </c>
      <c r="K14" s="36">
        <v>2</v>
      </c>
      <c r="L14" s="36">
        <v>4</v>
      </c>
      <c r="M14" s="36">
        <v>1</v>
      </c>
      <c r="N14" s="36">
        <v>0</v>
      </c>
      <c r="O14" s="36">
        <v>0</v>
      </c>
      <c r="P14" s="36">
        <v>18</v>
      </c>
      <c r="Q14" s="36">
        <v>96</v>
      </c>
      <c r="R14" s="37">
        <v>66.67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8">
        <v>3</v>
      </c>
      <c r="B15" s="241" t="s">
        <v>279</v>
      </c>
      <c r="C15" s="55" t="s">
        <v>30</v>
      </c>
      <c r="D15" s="48">
        <v>70</v>
      </c>
      <c r="E15" s="48">
        <v>70</v>
      </c>
      <c r="F15" s="49">
        <v>100</v>
      </c>
      <c r="G15" s="48">
        <v>10</v>
      </c>
      <c r="H15" s="48">
        <v>14</v>
      </c>
      <c r="I15" s="48">
        <v>9</v>
      </c>
      <c r="J15" s="48">
        <v>10</v>
      </c>
      <c r="K15" s="48">
        <v>10</v>
      </c>
      <c r="L15" s="48">
        <v>12</v>
      </c>
      <c r="M15" s="48">
        <v>4</v>
      </c>
      <c r="N15" s="48">
        <v>1</v>
      </c>
      <c r="O15" s="48">
        <v>0</v>
      </c>
      <c r="P15" s="48">
        <v>70</v>
      </c>
      <c r="Q15" s="48">
        <v>367</v>
      </c>
      <c r="R15" s="49">
        <v>65.540000000000006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8"/>
      <c r="B16" s="241"/>
      <c r="C16" s="55" t="s">
        <v>31</v>
      </c>
      <c r="D16" s="48">
        <v>44</v>
      </c>
      <c r="E16" s="48">
        <v>44</v>
      </c>
      <c r="F16" s="49">
        <v>100</v>
      </c>
      <c r="G16" s="48">
        <v>9</v>
      </c>
      <c r="H16" s="48">
        <v>4</v>
      </c>
      <c r="I16" s="48">
        <v>12</v>
      </c>
      <c r="J16" s="48">
        <v>8</v>
      </c>
      <c r="K16" s="48">
        <v>7</v>
      </c>
      <c r="L16" s="48">
        <v>3</v>
      </c>
      <c r="M16" s="48">
        <v>0</v>
      </c>
      <c r="N16" s="48">
        <v>1</v>
      </c>
      <c r="O16" s="48">
        <v>0</v>
      </c>
      <c r="P16" s="48">
        <v>44</v>
      </c>
      <c r="Q16" s="48">
        <v>250</v>
      </c>
      <c r="R16" s="49">
        <v>71.02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8"/>
      <c r="B17" s="241"/>
      <c r="C17" s="56" t="s">
        <v>42</v>
      </c>
      <c r="D17" s="36">
        <v>114</v>
      </c>
      <c r="E17" s="36">
        <v>114</v>
      </c>
      <c r="F17" s="37">
        <v>100</v>
      </c>
      <c r="G17" s="36">
        <v>19</v>
      </c>
      <c r="H17" s="36">
        <v>18</v>
      </c>
      <c r="I17" s="36">
        <v>21</v>
      </c>
      <c r="J17" s="36">
        <v>18</v>
      </c>
      <c r="K17" s="36">
        <v>17</v>
      </c>
      <c r="L17" s="36">
        <v>15</v>
      </c>
      <c r="M17" s="36">
        <v>4</v>
      </c>
      <c r="N17" s="36">
        <v>2</v>
      </c>
      <c r="O17" s="36">
        <v>0</v>
      </c>
      <c r="P17" s="36">
        <v>114</v>
      </c>
      <c r="Q17" s="36">
        <v>617</v>
      </c>
      <c r="R17" s="37">
        <v>67.650000000000006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8">
        <v>4</v>
      </c>
      <c r="B18" s="241" t="s">
        <v>280</v>
      </c>
      <c r="C18" s="55" t="s">
        <v>30</v>
      </c>
      <c r="D18" s="48">
        <v>71</v>
      </c>
      <c r="E18" s="48">
        <v>71</v>
      </c>
      <c r="F18" s="49">
        <v>100</v>
      </c>
      <c r="G18" s="48">
        <v>32</v>
      </c>
      <c r="H18" s="48">
        <v>2</v>
      </c>
      <c r="I18" s="48">
        <v>0</v>
      </c>
      <c r="J18" s="48">
        <v>0</v>
      </c>
      <c r="K18" s="48">
        <v>30</v>
      </c>
      <c r="L18" s="48">
        <v>7</v>
      </c>
      <c r="M18" s="48">
        <v>0</v>
      </c>
      <c r="N18" s="48">
        <v>0</v>
      </c>
      <c r="O18" s="48">
        <v>0</v>
      </c>
      <c r="P18" s="48">
        <v>71</v>
      </c>
      <c r="Q18" s="48">
        <v>411</v>
      </c>
      <c r="R18" s="49">
        <v>72.36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8"/>
      <c r="B19" s="241"/>
      <c r="C19" s="55" t="s">
        <v>31</v>
      </c>
      <c r="D19" s="48">
        <v>53</v>
      </c>
      <c r="E19" s="48">
        <v>53</v>
      </c>
      <c r="F19" s="49">
        <v>100</v>
      </c>
      <c r="G19" s="48">
        <v>31</v>
      </c>
      <c r="H19" s="48">
        <v>0</v>
      </c>
      <c r="I19" s="48">
        <v>0</v>
      </c>
      <c r="J19" s="48">
        <v>0</v>
      </c>
      <c r="K19" s="48">
        <v>19</v>
      </c>
      <c r="L19" s="48">
        <v>3</v>
      </c>
      <c r="M19" s="48">
        <v>0</v>
      </c>
      <c r="N19" s="48">
        <v>0</v>
      </c>
      <c r="O19" s="48">
        <v>0</v>
      </c>
      <c r="P19" s="48">
        <v>53</v>
      </c>
      <c r="Q19" s="48">
        <v>333</v>
      </c>
      <c r="R19" s="49">
        <v>78.540000000000006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8"/>
      <c r="B20" s="241"/>
      <c r="C20" s="56" t="s">
        <v>42</v>
      </c>
      <c r="D20" s="36">
        <v>124</v>
      </c>
      <c r="E20" s="36">
        <v>124</v>
      </c>
      <c r="F20" s="37">
        <v>100</v>
      </c>
      <c r="G20" s="36">
        <v>63</v>
      </c>
      <c r="H20" s="36">
        <v>2</v>
      </c>
      <c r="I20" s="36">
        <v>0</v>
      </c>
      <c r="J20" s="36">
        <v>0</v>
      </c>
      <c r="K20" s="36">
        <v>49</v>
      </c>
      <c r="L20" s="36">
        <v>10</v>
      </c>
      <c r="M20" s="36">
        <v>0</v>
      </c>
      <c r="N20" s="36">
        <v>0</v>
      </c>
      <c r="O20" s="36">
        <v>0</v>
      </c>
      <c r="P20" s="36">
        <v>124</v>
      </c>
      <c r="Q20" s="36">
        <v>744</v>
      </c>
      <c r="R20" s="37">
        <v>75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8">
        <v>5</v>
      </c>
      <c r="B21" s="241" t="s">
        <v>281</v>
      </c>
      <c r="C21" s="55" t="s">
        <v>30</v>
      </c>
      <c r="D21" s="48">
        <v>71</v>
      </c>
      <c r="E21" s="48">
        <v>71</v>
      </c>
      <c r="F21" s="49">
        <v>100</v>
      </c>
      <c r="G21" s="48">
        <v>17</v>
      </c>
      <c r="H21" s="48">
        <v>12</v>
      </c>
      <c r="I21" s="48">
        <v>0</v>
      </c>
      <c r="J21" s="48">
        <v>0</v>
      </c>
      <c r="K21" s="48">
        <v>19</v>
      </c>
      <c r="L21" s="48">
        <v>21</v>
      </c>
      <c r="M21" s="48">
        <v>2</v>
      </c>
      <c r="N21" s="48">
        <v>0</v>
      </c>
      <c r="O21" s="48">
        <v>0</v>
      </c>
      <c r="P21" s="48">
        <v>71</v>
      </c>
      <c r="Q21" s="48">
        <v>363</v>
      </c>
      <c r="R21" s="49">
        <v>63.91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8"/>
      <c r="B22" s="241"/>
      <c r="C22" s="55" t="s">
        <v>31</v>
      </c>
      <c r="D22" s="48">
        <v>53</v>
      </c>
      <c r="E22" s="48">
        <v>53</v>
      </c>
      <c r="F22" s="49">
        <v>100</v>
      </c>
      <c r="G22" s="48">
        <v>10</v>
      </c>
      <c r="H22" s="48">
        <v>7</v>
      </c>
      <c r="I22" s="48">
        <v>0</v>
      </c>
      <c r="J22" s="48">
        <v>0</v>
      </c>
      <c r="K22" s="48">
        <v>25</v>
      </c>
      <c r="L22" s="48">
        <v>11</v>
      </c>
      <c r="M22" s="48">
        <v>0</v>
      </c>
      <c r="N22" s="48">
        <v>0</v>
      </c>
      <c r="O22" s="48">
        <v>0</v>
      </c>
      <c r="P22" s="48">
        <v>53</v>
      </c>
      <c r="Q22" s="48">
        <v>262</v>
      </c>
      <c r="R22" s="49">
        <v>61.79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8"/>
      <c r="B23" s="241"/>
      <c r="C23" s="56" t="s">
        <v>42</v>
      </c>
      <c r="D23" s="36">
        <v>124</v>
      </c>
      <c r="E23" s="36">
        <v>124</v>
      </c>
      <c r="F23" s="37">
        <v>100</v>
      </c>
      <c r="G23" s="36">
        <v>27</v>
      </c>
      <c r="H23" s="36">
        <v>19</v>
      </c>
      <c r="I23" s="36">
        <v>0</v>
      </c>
      <c r="J23" s="36">
        <v>0</v>
      </c>
      <c r="K23" s="36">
        <v>44</v>
      </c>
      <c r="L23" s="36">
        <v>32</v>
      </c>
      <c r="M23" s="36">
        <v>2</v>
      </c>
      <c r="N23" s="36">
        <v>0</v>
      </c>
      <c r="O23" s="36">
        <v>0</v>
      </c>
      <c r="P23" s="36">
        <v>124</v>
      </c>
      <c r="Q23" s="36">
        <v>625</v>
      </c>
      <c r="R23" s="37">
        <v>63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8">
        <v>6</v>
      </c>
      <c r="B24" s="241" t="s">
        <v>282</v>
      </c>
      <c r="C24" s="55" t="s">
        <v>30</v>
      </c>
      <c r="D24" s="48">
        <v>19</v>
      </c>
      <c r="E24" s="48">
        <v>19</v>
      </c>
      <c r="F24" s="49">
        <v>100</v>
      </c>
      <c r="G24" s="48">
        <v>0</v>
      </c>
      <c r="H24" s="48">
        <v>11</v>
      </c>
      <c r="I24" s="48">
        <v>0</v>
      </c>
      <c r="J24" s="48">
        <v>0</v>
      </c>
      <c r="K24" s="48">
        <v>0</v>
      </c>
      <c r="L24" s="48">
        <v>8</v>
      </c>
      <c r="M24" s="48">
        <v>0</v>
      </c>
      <c r="N24" s="48">
        <v>0</v>
      </c>
      <c r="O24" s="48">
        <v>0</v>
      </c>
      <c r="P24" s="48">
        <v>19</v>
      </c>
      <c r="Q24" s="48">
        <v>101</v>
      </c>
      <c r="R24" s="49">
        <v>66.45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8"/>
      <c r="B25" s="241"/>
      <c r="C25" s="55" t="s">
        <v>31</v>
      </c>
      <c r="D25" s="48">
        <v>30</v>
      </c>
      <c r="E25" s="48">
        <v>30</v>
      </c>
      <c r="F25" s="49">
        <v>100</v>
      </c>
      <c r="G25" s="48">
        <v>1</v>
      </c>
      <c r="H25" s="48">
        <v>20</v>
      </c>
      <c r="I25" s="48">
        <v>0</v>
      </c>
      <c r="J25" s="48">
        <v>0</v>
      </c>
      <c r="K25" s="48">
        <v>0</v>
      </c>
      <c r="L25" s="48">
        <v>9</v>
      </c>
      <c r="M25" s="48">
        <v>0</v>
      </c>
      <c r="N25" s="48">
        <v>0</v>
      </c>
      <c r="O25" s="48">
        <v>0</v>
      </c>
      <c r="P25" s="48">
        <v>30</v>
      </c>
      <c r="Q25" s="48">
        <v>175</v>
      </c>
      <c r="R25" s="49">
        <v>72.92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8"/>
      <c r="B26" s="241"/>
      <c r="C26" s="56" t="s">
        <v>42</v>
      </c>
      <c r="D26" s="36">
        <v>49</v>
      </c>
      <c r="E26" s="36">
        <v>49</v>
      </c>
      <c r="F26" s="37">
        <v>100</v>
      </c>
      <c r="G26" s="36">
        <v>1</v>
      </c>
      <c r="H26" s="36">
        <v>31</v>
      </c>
      <c r="I26" s="36">
        <v>0</v>
      </c>
      <c r="J26" s="36">
        <v>0</v>
      </c>
      <c r="K26" s="36">
        <v>0</v>
      </c>
      <c r="L26" s="36">
        <v>17</v>
      </c>
      <c r="M26" s="36">
        <v>0</v>
      </c>
      <c r="N26" s="36">
        <v>0</v>
      </c>
      <c r="O26" s="36">
        <v>0</v>
      </c>
      <c r="P26" s="36">
        <v>49</v>
      </c>
      <c r="Q26" s="36">
        <v>276</v>
      </c>
      <c r="R26" s="37">
        <v>70.41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8">
        <v>7</v>
      </c>
      <c r="B27" s="241" t="s">
        <v>283</v>
      </c>
      <c r="C27" s="55" t="s">
        <v>30</v>
      </c>
      <c r="D27" s="48">
        <v>45</v>
      </c>
      <c r="E27" s="48">
        <v>45</v>
      </c>
      <c r="F27" s="49">
        <v>100</v>
      </c>
      <c r="G27" s="48">
        <v>4</v>
      </c>
      <c r="H27" s="48">
        <v>21</v>
      </c>
      <c r="I27" s="48">
        <v>1</v>
      </c>
      <c r="J27" s="48">
        <v>1</v>
      </c>
      <c r="K27" s="48">
        <v>0</v>
      </c>
      <c r="L27" s="48">
        <v>0</v>
      </c>
      <c r="M27" s="48">
        <v>12</v>
      </c>
      <c r="N27" s="48">
        <v>6</v>
      </c>
      <c r="O27" s="48">
        <v>0</v>
      </c>
      <c r="P27" s="48">
        <v>45</v>
      </c>
      <c r="Q27" s="48">
        <v>220</v>
      </c>
      <c r="R27" s="49">
        <v>61.11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8"/>
      <c r="B28" s="241"/>
      <c r="C28" s="55" t="s">
        <v>31</v>
      </c>
      <c r="D28" s="48">
        <v>22</v>
      </c>
      <c r="E28" s="48">
        <v>22</v>
      </c>
      <c r="F28" s="49">
        <v>100</v>
      </c>
      <c r="G28" s="48">
        <v>2</v>
      </c>
      <c r="H28" s="48">
        <v>13</v>
      </c>
      <c r="I28" s="48">
        <v>0</v>
      </c>
      <c r="J28" s="48">
        <v>0</v>
      </c>
      <c r="K28" s="48">
        <v>0</v>
      </c>
      <c r="L28" s="48">
        <v>0</v>
      </c>
      <c r="M28" s="48">
        <v>5</v>
      </c>
      <c r="N28" s="48">
        <v>2</v>
      </c>
      <c r="O28" s="48">
        <v>0</v>
      </c>
      <c r="P28" s="48">
        <v>22</v>
      </c>
      <c r="Q28" s="48">
        <v>119</v>
      </c>
      <c r="R28" s="49">
        <v>67.61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8"/>
      <c r="B29" s="241"/>
      <c r="C29" s="56" t="s">
        <v>42</v>
      </c>
      <c r="D29" s="36">
        <v>67</v>
      </c>
      <c r="E29" s="36">
        <v>67</v>
      </c>
      <c r="F29" s="37">
        <v>100</v>
      </c>
      <c r="G29" s="36">
        <v>6</v>
      </c>
      <c r="H29" s="36">
        <v>34</v>
      </c>
      <c r="I29" s="36">
        <v>1</v>
      </c>
      <c r="J29" s="36">
        <v>1</v>
      </c>
      <c r="K29" s="36">
        <v>0</v>
      </c>
      <c r="L29" s="36">
        <v>0</v>
      </c>
      <c r="M29" s="36">
        <v>17</v>
      </c>
      <c r="N29" s="36">
        <v>8</v>
      </c>
      <c r="O29" s="36">
        <v>0</v>
      </c>
      <c r="P29" s="36">
        <v>67</v>
      </c>
      <c r="Q29" s="36">
        <v>339</v>
      </c>
      <c r="R29" s="37">
        <v>63.25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39" t="s">
        <v>153</v>
      </c>
      <c r="B30" s="239"/>
      <c r="C30" s="150" t="s">
        <v>30</v>
      </c>
      <c r="D30" s="151">
        <f>IFERROR(SUMIF($C$9:$C$29,$C$30,D9:D29),"")</f>
        <v>355</v>
      </c>
      <c r="E30" s="151">
        <f>IFERROR(SUMIF($C$9:$C$29,$C$30,E9:E29),"")</f>
        <v>355</v>
      </c>
      <c r="F30" s="152">
        <f>IFERROR(IFERROR(IF(D30&gt;0,ROUND((E30/D30)*100,2),0),""),"")</f>
        <v>100</v>
      </c>
      <c r="G30" s="151">
        <f>IFERROR(SUMIF($C$9:$C$29,$C$30,G9:G29),"")</f>
        <v>101</v>
      </c>
      <c r="H30" s="151">
        <f>IFERROR(SUMIF($C$9:$C$29,$C$30,H9:H29),"")</f>
        <v>76</v>
      </c>
      <c r="I30" s="151">
        <f>IFERROR(SUMIF($C$9:$C$29,$C$30,I9:I29),"")</f>
        <v>23</v>
      </c>
      <c r="J30" s="151">
        <f>IFERROR(SUMIF($C$9:$C$29,$C$30,J9:J29),"")</f>
        <v>11</v>
      </c>
      <c r="K30" s="151">
        <f>IFERROR(SUMIF($C$9:$C$29,$C$30,K9:K29),"")</f>
        <v>61</v>
      </c>
      <c r="L30" s="151">
        <f>IFERROR(SUMIF($C$9:$C$29,$C$30,L9:L29),"")</f>
        <v>58</v>
      </c>
      <c r="M30" s="151">
        <f>IFERROR(SUMIF($C$9:$C$29,$C$30,M9:M29),"")</f>
        <v>18</v>
      </c>
      <c r="N30" s="151">
        <f>IFERROR(SUMIF($C$9:$C$29,$C$30,N9:N29),"")</f>
        <v>7</v>
      </c>
      <c r="O30" s="151">
        <f>IFERROR(SUMIF($C$9:$C$29,$C$30,O9:O29),"")</f>
        <v>0</v>
      </c>
      <c r="P30" s="151">
        <f>IFERROR(SUMIF($C$9:$C$29,$C$30,P9:P29),"")</f>
        <v>355</v>
      </c>
      <c r="Q30" s="151">
        <f>IFERROR(SUMIF($C$9:$C$29,$C$30,Q9:Q29),"")</f>
        <v>1994</v>
      </c>
      <c r="R30" s="152">
        <f>IFERROR(IF(D30&gt;0,ROUND((Q30/D30)*12.5,2),0),"")</f>
        <v>70.209999999999994</v>
      </c>
      <c r="S30" s="52"/>
      <c r="T30" s="242" t="str">
        <f>IFERROR(IF(R32&lt;&gt;'12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/>
      </c>
      <c r="U30" s="242"/>
      <c r="V30" s="242"/>
      <c r="W30" s="242"/>
    </row>
    <row r="31" spans="1:23" s="54" customFormat="1" ht="15.45" customHeight="1" x14ac:dyDescent="0.25">
      <c r="A31" s="239"/>
      <c r="B31" s="239"/>
      <c r="C31" s="150" t="s">
        <v>31</v>
      </c>
      <c r="D31" s="151">
        <f>IFERROR(SUMIF($C$9:$C$29,$C$31,D9:D29),"")</f>
        <v>265</v>
      </c>
      <c r="E31" s="151">
        <f>IFERROR(SUMIF($C$9:$C$29,$C$31,E9:E29),"")</f>
        <v>265</v>
      </c>
      <c r="F31" s="152">
        <f>IFERROR(IF(D31&gt;0,ROUND((E31/D31)*100,2),0),"")</f>
        <v>100</v>
      </c>
      <c r="G31" s="151">
        <f>IFERROR(SUMIF($C$9:$C$29,$C$31,G9:G29),"")</f>
        <v>90</v>
      </c>
      <c r="H31" s="151">
        <f>IFERROR(SUMIF($C$9:$C$29,$C$31,H9:H29),"")</f>
        <v>55</v>
      </c>
      <c r="I31" s="151">
        <f>IFERROR(SUMIF($C$9:$C$29,$C$31,I9:I29),"")</f>
        <v>23</v>
      </c>
      <c r="J31" s="151">
        <f>IFERROR(SUMIF($C$9:$C$29,$C$31,J9:J29),"")</f>
        <v>9</v>
      </c>
      <c r="K31" s="151">
        <f>IFERROR(SUMIF($C$9:$C$29,$C$31,K9:K29),"")</f>
        <v>51</v>
      </c>
      <c r="L31" s="151">
        <f>IFERROR(SUMIF($C$9:$C$29,$C$31,L9:L29),"")</f>
        <v>28</v>
      </c>
      <c r="M31" s="151">
        <f>IFERROR(SUMIF($C$9:$C$29,$C$31,M9:M29),"")</f>
        <v>6</v>
      </c>
      <c r="N31" s="151">
        <f>IFERROR(SUMIF($C$9:$C$29,$C$31,N9:N29),"")</f>
        <v>3</v>
      </c>
      <c r="O31" s="151">
        <f>IFERROR(SUMIF($C$9:$C$29,$C$31,O9:O29),"")</f>
        <v>0</v>
      </c>
      <c r="P31" s="151">
        <f>IFERROR(SUMIF($C$9:$C$29,$C$31,P9:P29),"")</f>
        <v>265</v>
      </c>
      <c r="Q31" s="151">
        <f>IFERROR(SUMIF($C$9:$C$29,$C$31,Q9:Q29),"")</f>
        <v>1591</v>
      </c>
      <c r="R31" s="152">
        <f>IFERROR(IF(D31&gt;0,ROUND((Q31/D31)*12.5,2),0),"")</f>
        <v>75.05</v>
      </c>
      <c r="S31" s="52"/>
      <c r="T31" s="242"/>
      <c r="U31" s="242"/>
      <c r="V31" s="242"/>
      <c r="W31" s="242"/>
    </row>
    <row r="32" spans="1:23" s="54" customFormat="1" ht="15.45" customHeight="1" x14ac:dyDescent="0.25">
      <c r="A32" s="239"/>
      <c r="B32" s="239"/>
      <c r="C32" s="150" t="s">
        <v>42</v>
      </c>
      <c r="D32" s="151">
        <f>IFERROR(SUMIF($C$9:$C$29,$C$32,D9:D29),"")</f>
        <v>620</v>
      </c>
      <c r="E32" s="151">
        <f>IFERROR(SUMIF($C$9:$C$29,$C$32,E9:E29),"")</f>
        <v>620</v>
      </c>
      <c r="F32" s="152">
        <f>IFERROR(IF(D32&gt;0,ROUND((E32/D32)*100,2),0),"")</f>
        <v>100</v>
      </c>
      <c r="G32" s="151">
        <f>IFERROR(SUMIF($C$9:$C$29,$C$32,G9:G29),"")</f>
        <v>191</v>
      </c>
      <c r="H32" s="151">
        <f>IFERROR(SUMIF($C$9:$C$29,$C$32,H9:H29),"")</f>
        <v>131</v>
      </c>
      <c r="I32" s="151">
        <f>IFERROR(SUMIF($C$9:$C$29,$C$32,I9:I29),"")</f>
        <v>46</v>
      </c>
      <c r="J32" s="151">
        <f>IFERROR(SUMIF($C$9:$C$29,$C$32,J9:J29),"")</f>
        <v>20</v>
      </c>
      <c r="K32" s="151">
        <f>IFERROR(SUMIF($C$9:$C$29,$C$32,K9:K29),"")</f>
        <v>112</v>
      </c>
      <c r="L32" s="151">
        <f>IFERROR(SUMIF($C$9:$C$29,$C$32,L9:L29),"")</f>
        <v>86</v>
      </c>
      <c r="M32" s="151">
        <f>IFERROR(SUMIF($C$9:$C$29,$C$32,M9:M29),"")</f>
        <v>24</v>
      </c>
      <c r="N32" s="151">
        <f>IFERROR(SUMIF($C$9:$C$29,$C$32,N9:N29),"")</f>
        <v>10</v>
      </c>
      <c r="O32" s="151">
        <f>IFERROR(SUMIF($C$9:$C$29,$C$32,O9:O29),"")</f>
        <v>0</v>
      </c>
      <c r="P32" s="151">
        <f>IFERROR(SUMIF($C$9:$C$29,$C$32,P9:P29),"")</f>
        <v>620</v>
      </c>
      <c r="Q32" s="151">
        <f>IFERROR(SUMIF($C$9:$C$29,$C$32,Q9:Q29),"")</f>
        <v>3585</v>
      </c>
      <c r="R32" s="153">
        <f>IFERROR(IF(D32&gt;0,ROUND((Q32/D32)*12.5,2),0),"")</f>
        <v>72.28</v>
      </c>
      <c r="S32" s="52"/>
      <c r="T32" s="242"/>
      <c r="U32" s="242"/>
      <c r="V32" s="242"/>
      <c r="W32" s="242"/>
    </row>
    <row r="33" spans="1:23" s="13" customFormat="1" ht="10.199999999999999" x14ac:dyDescent="0.25">
      <c r="A33" s="218" t="s">
        <v>140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40"/>
      <c r="S33" s="11"/>
      <c r="T33" s="242"/>
      <c r="U33" s="242"/>
      <c r="V33" s="242"/>
      <c r="W33" s="242"/>
    </row>
    <row r="34" spans="1:23" s="13" customFormat="1" ht="40.049999999999997" customHeight="1" x14ac:dyDescent="0.2">
      <c r="A34" s="276" t="s">
        <v>142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11"/>
      <c r="T34" s="12"/>
      <c r="U34" s="11"/>
      <c r="V34" s="11"/>
      <c r="W34" s="11"/>
    </row>
    <row r="35" spans="1:23" s="13" customFormat="1" ht="40.049999999999997" customHeight="1" x14ac:dyDescent="0.25">
      <c r="A35" s="277" t="s">
        <v>143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11"/>
      <c r="T35" s="12"/>
      <c r="U35" s="11"/>
      <c r="V35" s="11"/>
      <c r="W35" s="11"/>
    </row>
    <row r="1016" spans="1:23" ht="24.9" customHeight="1" x14ac:dyDescent="0.25">
      <c r="A1016" s="79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f83qI1FVogYwLw/ahVxAihPpRUe5X1GX0efZfAdV/4Zi2jBCwfSMoamsyl+9WJh4dLJhz0+GouRBe17XH6vjPA==" saltValue="lkj+iwpkPcc7riE3BCHoAA==" spinCount="100000" sheet="1" objects="1" scenarios="1"/>
  <mergeCells count="26"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27:A29"/>
    <mergeCell ref="B27:B29"/>
    <mergeCell ref="A34:R34"/>
    <mergeCell ref="A35:R35"/>
    <mergeCell ref="A30:B32"/>
    <mergeCell ref="T30:W33"/>
    <mergeCell ref="A33:R33"/>
  </mergeCells>
  <hyperlinks>
    <hyperlink ref="T2" location="Index!A1" tooltip="Click here to go back to Table of Contents" display="Index page" xr:uid="{E3D4DB7F-3723-49FA-ACE8-642833CD72E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03BF-6D52-4743-806E-AAB090FA7D8E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119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284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71</v>
      </c>
      <c r="D10" s="72">
        <v>53</v>
      </c>
      <c r="E10" s="72">
        <v>124</v>
      </c>
      <c r="F10" s="72">
        <v>71</v>
      </c>
      <c r="G10" s="180">
        <v>100</v>
      </c>
      <c r="H10" s="72">
        <v>53</v>
      </c>
      <c r="I10" s="180">
        <v>100</v>
      </c>
      <c r="J10" s="72">
        <v>124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8uIH3BLRwi24O81cmUakpg+0q6nbyjFwyNYkZw9qX5E92F5YWMPeSWsRgOI9+wm0sBqyb9ErbqqZu2I4KDuX6g==" saltValue="90tEQ05oDJfhL06tDRGVSA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CA0B693B-4018-440E-8208-AD251B0EFCB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DCD-91D0-4621-99F4-FCEC183B1C6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120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285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71</v>
      </c>
      <c r="D10" s="72">
        <v>53</v>
      </c>
      <c r="E10" s="72">
        <v>124</v>
      </c>
      <c r="F10" s="72">
        <v>71</v>
      </c>
      <c r="G10" s="180">
        <v>100</v>
      </c>
      <c r="H10" s="72">
        <v>53</v>
      </c>
      <c r="I10" s="180">
        <v>100</v>
      </c>
      <c r="J10" s="72">
        <v>124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5bab1qg3VU2o238vIz9r82FNarTgxEOznxJ3Vw6LwnOV8GeF2c8VEwA6t9dcxRFwLk0VYkzhLzvvbU+FfjMkhw==" saltValue="93q1To/QcTcKP/HZNLSQ6w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55AF5032-4071-4E2B-B809-A748A8A97C9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466C-7F71-42FB-A540-A0B85438FBE7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286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268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OjSuk6rrThh16wvQXKps5nYlNMc9nSVOAVG0prQ++fw7RnpCkWfB2qZFPiNF1g2TGLOH4aVQObPDzaXahi2hQQ==" saltValue="G/PE6nzIssEf6Wo18OVSDQ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DEB16454-2410-4163-92FA-7A2ABA428F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B2DF-5CA3-4231-BD4A-F92F79BA5102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122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287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268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oDSHj8p0pcRXUyfkhrn9puPv3L1ozBnroz5b3oZnWjnknU3qyN3yYQhO3kJsn1v0MSYP4c6bc96BTD+VLtDg6w==" saltValue="b/zebf6+j/ATIYcPLir6uw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04582D90-5883-48A6-A7A7-AA4C9ED8B0E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64" t="s">
        <v>89</v>
      </c>
    </row>
    <row r="2" spans="1:18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39"/>
      <c r="R2" s="154" t="s">
        <v>57</v>
      </c>
    </row>
    <row r="3" spans="1:18" ht="14.4" x14ac:dyDescent="0.25">
      <c r="A3" s="228" t="s">
        <v>146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78"/>
      <c r="R3" s="71"/>
    </row>
    <row r="4" spans="1:18" s="38" customFormat="1" ht="13.8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41"/>
    </row>
    <row r="5" spans="1:18" s="38" customFormat="1" ht="13.8" x14ac:dyDescent="0.25">
      <c r="A5" s="232" t="s">
        <v>147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41"/>
    </row>
    <row r="6" spans="1:18" ht="13.8" x14ac:dyDescent="0.25">
      <c r="A6" s="236" t="s">
        <v>151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4"/>
    </row>
    <row r="7" spans="1:18" ht="13.8" x14ac:dyDescent="0.2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4"/>
    </row>
    <row r="8" spans="1:18" ht="28.05" customHeight="1" x14ac:dyDescent="0.25">
      <c r="A8" s="74" t="s">
        <v>60</v>
      </c>
      <c r="B8" s="75" t="s">
        <v>0</v>
      </c>
      <c r="C8" s="75" t="s">
        <v>43</v>
      </c>
      <c r="D8" s="74" t="s">
        <v>35</v>
      </c>
      <c r="E8" s="74" t="s">
        <v>36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56</v>
      </c>
    </row>
    <row r="9" spans="1:18" ht="49.95" customHeight="1" x14ac:dyDescent="0.25">
      <c r="A9" s="238">
        <v>1</v>
      </c>
      <c r="B9" s="237" t="s">
        <v>150</v>
      </c>
      <c r="C9" s="76" t="s">
        <v>30</v>
      </c>
      <c r="D9" s="174">
        <v>90</v>
      </c>
      <c r="E9" s="174">
        <v>90</v>
      </c>
      <c r="F9" s="178">
        <v>100</v>
      </c>
      <c r="G9" s="174">
        <v>185</v>
      </c>
      <c r="H9" s="174">
        <v>91</v>
      </c>
      <c r="I9" s="174">
        <v>82</v>
      </c>
      <c r="J9" s="174">
        <v>47</v>
      </c>
      <c r="K9" s="174">
        <v>28</v>
      </c>
      <c r="L9" s="174">
        <v>12</v>
      </c>
      <c r="M9" s="174">
        <v>5</v>
      </c>
      <c r="N9" s="174">
        <v>0</v>
      </c>
      <c r="O9" s="174">
        <v>0</v>
      </c>
      <c r="P9" s="178">
        <v>83.39</v>
      </c>
    </row>
    <row r="10" spans="1:18" ht="49.95" customHeight="1" x14ac:dyDescent="0.25">
      <c r="A10" s="238"/>
      <c r="B10" s="237"/>
      <c r="C10" s="76" t="s">
        <v>31</v>
      </c>
      <c r="D10" s="174">
        <v>96</v>
      </c>
      <c r="E10" s="174">
        <v>96</v>
      </c>
      <c r="F10" s="178">
        <v>100</v>
      </c>
      <c r="G10" s="174">
        <v>263</v>
      </c>
      <c r="H10" s="174">
        <v>106</v>
      </c>
      <c r="I10" s="174">
        <v>50</v>
      </c>
      <c r="J10" s="174">
        <v>34</v>
      </c>
      <c r="K10" s="174">
        <v>19</v>
      </c>
      <c r="L10" s="174">
        <v>5</v>
      </c>
      <c r="M10" s="174">
        <v>3</v>
      </c>
      <c r="N10" s="174">
        <v>0</v>
      </c>
      <c r="O10" s="174">
        <v>0</v>
      </c>
      <c r="P10" s="178">
        <v>88.88</v>
      </c>
    </row>
    <row r="11" spans="1:18" ht="49.95" customHeight="1" x14ac:dyDescent="0.25">
      <c r="A11" s="238"/>
      <c r="B11" s="237"/>
      <c r="C11" s="50" t="s">
        <v>42</v>
      </c>
      <c r="D11" s="50">
        <v>186</v>
      </c>
      <c r="E11" s="50">
        <v>186</v>
      </c>
      <c r="F11" s="177">
        <v>100</v>
      </c>
      <c r="G11" s="50">
        <v>448</v>
      </c>
      <c r="H11" s="50">
        <v>197</v>
      </c>
      <c r="I11" s="50">
        <v>132</v>
      </c>
      <c r="J11" s="50">
        <v>81</v>
      </c>
      <c r="K11" s="50">
        <v>47</v>
      </c>
      <c r="L11" s="50">
        <v>17</v>
      </c>
      <c r="M11" s="50">
        <v>8</v>
      </c>
      <c r="N11" s="50">
        <v>0</v>
      </c>
      <c r="O11" s="50">
        <v>0</v>
      </c>
      <c r="P11" s="177">
        <v>86.22</v>
      </c>
    </row>
    <row r="12" spans="1:18" s="13" customFormat="1" ht="10.199999999999999" x14ac:dyDescent="0.25">
      <c r="A12" s="218" t="s">
        <v>140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12"/>
    </row>
    <row r="13" spans="1:18" s="13" customFormat="1" ht="40.049999999999997" customHeight="1" x14ac:dyDescent="0.2">
      <c r="A13" s="276" t="s">
        <v>142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2"/>
    </row>
    <row r="14" spans="1:18" s="13" customFormat="1" ht="40.049999999999997" customHeight="1" x14ac:dyDescent="0.25">
      <c r="A14" s="277" t="s">
        <v>143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2"/>
    </row>
    <row r="995" spans="1:17" ht="19.8" x14ac:dyDescent="0.25">
      <c r="A995" s="79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80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80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80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80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80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80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8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8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8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8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8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8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8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8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8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8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8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8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8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HkL3zzCQoI04zaNZcBT0GR06teEzke6EwI7acyH4vKqwqgBaFAyz/xkYVGsAw3f4PSAu8aEz1e2P5wtK/oCKbw==" saltValue="rXYLnIXTf97VaA8n+LQypg==" spinCount="100000" sheet="1" objects="1" scenarios="1"/>
  <mergeCells count="12">
    <mergeCell ref="A12:P12"/>
    <mergeCell ref="A13:P13"/>
    <mergeCell ref="A14:P14"/>
    <mergeCell ref="A7:P7"/>
    <mergeCell ref="B9:B11"/>
    <mergeCell ref="A9:A11"/>
    <mergeCell ref="A6:P6"/>
    <mergeCell ref="A1:P1"/>
    <mergeCell ref="A2:P2"/>
    <mergeCell ref="A3:P3"/>
    <mergeCell ref="A4:P4"/>
    <mergeCell ref="A5:P5"/>
  </mergeCells>
  <phoneticPr fontId="0" type="noConversion"/>
  <hyperlinks>
    <hyperlink ref="R2" location="Index!A1" tooltip="Click here to go back to Table of Contents" display="Index page" xr:uid="{89623461-3D5F-4401-835B-9AF808FD19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A813-9872-4204-80FA-6D63E60DB9AD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9" t="s">
        <v>123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288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48" t="s">
        <v>50</v>
      </c>
      <c r="D9" s="148" t="s">
        <v>51</v>
      </c>
      <c r="E9" s="148" t="s">
        <v>52</v>
      </c>
      <c r="F9" s="148" t="s">
        <v>50</v>
      </c>
      <c r="G9" s="148" t="s">
        <v>25</v>
      </c>
      <c r="H9" s="148" t="s">
        <v>51</v>
      </c>
      <c r="I9" s="148" t="s">
        <v>25</v>
      </c>
      <c r="J9" s="148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301" t="s">
        <v>268</v>
      </c>
      <c r="C10" s="72"/>
      <c r="D10" s="72"/>
      <c r="E10" s="72">
        <v>0</v>
      </c>
      <c r="F10" s="72"/>
      <c r="G10" s="180"/>
      <c r="H10" s="72"/>
      <c r="I10" s="180"/>
      <c r="J10" s="72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94" t="s">
        <v>142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1ke04S7FYsNN/z9JdQOySp+4PMSyeN+OTK8cg+ZfQOzDOT0mdQfF/v5kBPRxtCcvMlnDcDlVLSXoRdojJTQTsQ==" saltValue="iswHMVIYC6LBgyespkHwKg==" spinCount="100000" sheet="1" objects="1" scenarios="1"/>
  <mergeCells count="14">
    <mergeCell ref="A11:J11"/>
    <mergeCell ref="A12:J12"/>
    <mergeCell ref="A13:J13"/>
    <mergeCell ref="A7:J7"/>
    <mergeCell ref="A8:A9"/>
    <mergeCell ref="B8:B9"/>
    <mergeCell ref="C8:E8"/>
    <mergeCell ref="F8:J8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 xr:uid="{412E27D6-89B9-42AE-B1F6-8B10D5F34BC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0E479-BB01-4DF9-9C8D-89DE872C4B0A}">
  <sheetPr>
    <pageSetUpPr fitToPage="1"/>
  </sheetPr>
  <dimension ref="A1:P53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124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289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290</v>
      </c>
      <c r="D9" s="113">
        <v>485</v>
      </c>
      <c r="E9" s="114">
        <v>97</v>
      </c>
    </row>
    <row r="10" spans="1:16" ht="14.4" x14ac:dyDescent="0.3">
      <c r="A10" s="280">
        <v>2</v>
      </c>
      <c r="B10" s="281" t="s">
        <v>150</v>
      </c>
      <c r="C10" s="282" t="s">
        <v>291</v>
      </c>
      <c r="D10" s="283">
        <v>483</v>
      </c>
      <c r="E10" s="284">
        <v>96.6</v>
      </c>
    </row>
    <row r="11" spans="1:16" ht="14.4" x14ac:dyDescent="0.3">
      <c r="A11" s="280">
        <v>3</v>
      </c>
      <c r="B11" s="281" t="s">
        <v>150</v>
      </c>
      <c r="C11" s="282" t="s">
        <v>292</v>
      </c>
      <c r="D11" s="283">
        <v>482</v>
      </c>
      <c r="E11" s="284">
        <v>96.4</v>
      </c>
    </row>
    <row r="12" spans="1:16" ht="14.4" x14ac:dyDescent="0.3">
      <c r="A12" s="280">
        <v>4</v>
      </c>
      <c r="B12" s="281" t="s">
        <v>150</v>
      </c>
      <c r="C12" s="282" t="s">
        <v>293</v>
      </c>
      <c r="D12" s="283">
        <v>481</v>
      </c>
      <c r="E12" s="284">
        <v>96.2</v>
      </c>
    </row>
    <row r="13" spans="1:16" ht="14.4" x14ac:dyDescent="0.3">
      <c r="A13" s="280">
        <v>4</v>
      </c>
      <c r="B13" s="281" t="s">
        <v>150</v>
      </c>
      <c r="C13" s="282" t="s">
        <v>294</v>
      </c>
      <c r="D13" s="283">
        <v>481</v>
      </c>
      <c r="E13" s="284">
        <v>96.2</v>
      </c>
    </row>
    <row r="14" spans="1:16" ht="14.4" x14ac:dyDescent="0.3">
      <c r="A14" s="280">
        <v>5</v>
      </c>
      <c r="B14" s="281" t="s">
        <v>150</v>
      </c>
      <c r="C14" s="282" t="s">
        <v>295</v>
      </c>
      <c r="D14" s="283">
        <v>479</v>
      </c>
      <c r="E14" s="284">
        <v>95.8</v>
      </c>
    </row>
    <row r="15" spans="1:16" ht="14.4" x14ac:dyDescent="0.3">
      <c r="A15" s="280">
        <v>5</v>
      </c>
      <c r="B15" s="281" t="s">
        <v>150</v>
      </c>
      <c r="C15" s="282" t="s">
        <v>296</v>
      </c>
      <c r="D15" s="283">
        <v>479</v>
      </c>
      <c r="E15" s="284">
        <v>95.8</v>
      </c>
    </row>
    <row r="16" spans="1:16" ht="14.4" x14ac:dyDescent="0.3">
      <c r="A16" s="280">
        <v>6</v>
      </c>
      <c r="B16" s="281" t="s">
        <v>150</v>
      </c>
      <c r="C16" s="282" t="s">
        <v>297</v>
      </c>
      <c r="D16" s="283">
        <v>478</v>
      </c>
      <c r="E16" s="284">
        <v>95.6</v>
      </c>
    </row>
    <row r="17" spans="1:5" ht="14.4" x14ac:dyDescent="0.3">
      <c r="A17" s="280">
        <v>7</v>
      </c>
      <c r="B17" s="281" t="s">
        <v>150</v>
      </c>
      <c r="C17" s="282" t="s">
        <v>298</v>
      </c>
      <c r="D17" s="283">
        <v>477</v>
      </c>
      <c r="E17" s="284">
        <v>95.4</v>
      </c>
    </row>
    <row r="18" spans="1:5" ht="14.4" x14ac:dyDescent="0.3">
      <c r="A18" s="280">
        <v>7</v>
      </c>
      <c r="B18" s="281" t="s">
        <v>150</v>
      </c>
      <c r="C18" s="282" t="s">
        <v>299</v>
      </c>
      <c r="D18" s="283">
        <v>477</v>
      </c>
      <c r="E18" s="284">
        <v>95.4</v>
      </c>
    </row>
    <row r="19" spans="1:5" ht="14.4" x14ac:dyDescent="0.3">
      <c r="A19" s="280">
        <v>7</v>
      </c>
      <c r="B19" s="281" t="s">
        <v>150</v>
      </c>
      <c r="C19" s="282" t="s">
        <v>300</v>
      </c>
      <c r="D19" s="283">
        <v>477</v>
      </c>
      <c r="E19" s="284">
        <v>95.4</v>
      </c>
    </row>
    <row r="20" spans="1:5" ht="14.4" x14ac:dyDescent="0.3">
      <c r="A20" s="280">
        <v>8</v>
      </c>
      <c r="B20" s="281" t="s">
        <v>150</v>
      </c>
      <c r="C20" s="282" t="s">
        <v>301</v>
      </c>
      <c r="D20" s="283">
        <v>476</v>
      </c>
      <c r="E20" s="284">
        <v>95.2</v>
      </c>
    </row>
    <row r="21" spans="1:5" ht="14.4" x14ac:dyDescent="0.3">
      <c r="A21" s="280">
        <v>9</v>
      </c>
      <c r="B21" s="281" t="s">
        <v>150</v>
      </c>
      <c r="C21" s="282" t="s">
        <v>302</v>
      </c>
      <c r="D21" s="283">
        <v>475</v>
      </c>
      <c r="E21" s="284">
        <v>95</v>
      </c>
    </row>
    <row r="22" spans="1:5" ht="14.4" x14ac:dyDescent="0.3">
      <c r="A22" s="280">
        <v>9</v>
      </c>
      <c r="B22" s="281" t="s">
        <v>150</v>
      </c>
      <c r="C22" s="282" t="s">
        <v>303</v>
      </c>
      <c r="D22" s="283">
        <v>475</v>
      </c>
      <c r="E22" s="284">
        <v>95</v>
      </c>
    </row>
    <row r="23" spans="1:5" ht="14.4" x14ac:dyDescent="0.3">
      <c r="A23" s="280">
        <v>9</v>
      </c>
      <c r="B23" s="281" t="s">
        <v>150</v>
      </c>
      <c r="C23" s="282" t="s">
        <v>304</v>
      </c>
      <c r="D23" s="283">
        <v>475</v>
      </c>
      <c r="E23" s="284">
        <v>95</v>
      </c>
    </row>
    <row r="24" spans="1:5" ht="14.4" x14ac:dyDescent="0.3">
      <c r="A24" s="280">
        <v>9</v>
      </c>
      <c r="B24" s="281" t="s">
        <v>150</v>
      </c>
      <c r="C24" s="282" t="s">
        <v>305</v>
      </c>
      <c r="D24" s="283">
        <v>475</v>
      </c>
      <c r="E24" s="284">
        <v>95</v>
      </c>
    </row>
    <row r="25" spans="1:5" ht="14.4" x14ac:dyDescent="0.3">
      <c r="A25" s="280">
        <v>9</v>
      </c>
      <c r="B25" s="281" t="s">
        <v>150</v>
      </c>
      <c r="C25" s="282" t="s">
        <v>306</v>
      </c>
      <c r="D25" s="283">
        <v>475</v>
      </c>
      <c r="E25" s="284">
        <v>95</v>
      </c>
    </row>
    <row r="26" spans="1:5" ht="14.4" x14ac:dyDescent="0.3">
      <c r="A26" s="280">
        <v>10</v>
      </c>
      <c r="B26" s="281" t="s">
        <v>150</v>
      </c>
      <c r="C26" s="282" t="s">
        <v>307</v>
      </c>
      <c r="D26" s="283">
        <v>474</v>
      </c>
      <c r="E26" s="284">
        <v>94.8</v>
      </c>
    </row>
    <row r="27" spans="1:5" ht="14.4" x14ac:dyDescent="0.3">
      <c r="A27" s="280">
        <v>11</v>
      </c>
      <c r="B27" s="281" t="s">
        <v>150</v>
      </c>
      <c r="C27" s="282" t="s">
        <v>308</v>
      </c>
      <c r="D27" s="283">
        <v>473</v>
      </c>
      <c r="E27" s="284">
        <v>94.6</v>
      </c>
    </row>
    <row r="28" spans="1:5" ht="14.4" x14ac:dyDescent="0.3">
      <c r="A28" s="280">
        <v>11</v>
      </c>
      <c r="B28" s="281" t="s">
        <v>150</v>
      </c>
      <c r="C28" s="282" t="s">
        <v>309</v>
      </c>
      <c r="D28" s="283">
        <v>473</v>
      </c>
      <c r="E28" s="284">
        <v>94.6</v>
      </c>
    </row>
    <row r="29" spans="1:5" ht="14.4" x14ac:dyDescent="0.3">
      <c r="A29" s="280">
        <v>12</v>
      </c>
      <c r="B29" s="281" t="s">
        <v>150</v>
      </c>
      <c r="C29" s="282" t="s">
        <v>310</v>
      </c>
      <c r="D29" s="283">
        <v>472</v>
      </c>
      <c r="E29" s="284">
        <v>94.4</v>
      </c>
    </row>
    <row r="30" spans="1:5" ht="14.4" x14ac:dyDescent="0.3">
      <c r="A30" s="280">
        <v>12</v>
      </c>
      <c r="B30" s="281" t="s">
        <v>150</v>
      </c>
      <c r="C30" s="282" t="s">
        <v>311</v>
      </c>
      <c r="D30" s="283">
        <v>472</v>
      </c>
      <c r="E30" s="284">
        <v>94.4</v>
      </c>
    </row>
    <row r="31" spans="1:5" ht="14.4" x14ac:dyDescent="0.3">
      <c r="A31" s="280">
        <v>13</v>
      </c>
      <c r="B31" s="281" t="s">
        <v>150</v>
      </c>
      <c r="C31" s="282" t="s">
        <v>312</v>
      </c>
      <c r="D31" s="283">
        <v>470</v>
      </c>
      <c r="E31" s="284">
        <v>94</v>
      </c>
    </row>
    <row r="32" spans="1:5" ht="14.4" x14ac:dyDescent="0.3">
      <c r="A32" s="280">
        <v>13</v>
      </c>
      <c r="B32" s="281" t="s">
        <v>150</v>
      </c>
      <c r="C32" s="282" t="s">
        <v>313</v>
      </c>
      <c r="D32" s="283">
        <v>470</v>
      </c>
      <c r="E32" s="284">
        <v>94</v>
      </c>
    </row>
    <row r="33" spans="1:5" ht="14.4" x14ac:dyDescent="0.3">
      <c r="A33" s="280">
        <v>13</v>
      </c>
      <c r="B33" s="281" t="s">
        <v>150</v>
      </c>
      <c r="C33" s="282" t="s">
        <v>314</v>
      </c>
      <c r="D33" s="283">
        <v>470</v>
      </c>
      <c r="E33" s="284">
        <v>94</v>
      </c>
    </row>
    <row r="34" spans="1:5" ht="14.4" x14ac:dyDescent="0.3">
      <c r="A34" s="280">
        <v>14</v>
      </c>
      <c r="B34" s="281" t="s">
        <v>150</v>
      </c>
      <c r="C34" s="282" t="s">
        <v>315</v>
      </c>
      <c r="D34" s="283">
        <v>469</v>
      </c>
      <c r="E34" s="284">
        <v>93.8</v>
      </c>
    </row>
    <row r="35" spans="1:5" ht="14.4" x14ac:dyDescent="0.3">
      <c r="A35" s="280">
        <v>14</v>
      </c>
      <c r="B35" s="281" t="s">
        <v>150</v>
      </c>
      <c r="C35" s="282" t="s">
        <v>316</v>
      </c>
      <c r="D35" s="283">
        <v>469</v>
      </c>
      <c r="E35" s="284">
        <v>93.8</v>
      </c>
    </row>
    <row r="36" spans="1:5" ht="14.4" x14ac:dyDescent="0.3">
      <c r="A36" s="280">
        <v>15</v>
      </c>
      <c r="B36" s="281" t="s">
        <v>150</v>
      </c>
      <c r="C36" s="282" t="s">
        <v>317</v>
      </c>
      <c r="D36" s="283">
        <v>467</v>
      </c>
      <c r="E36" s="284">
        <v>93.4</v>
      </c>
    </row>
    <row r="37" spans="1:5" ht="14.4" x14ac:dyDescent="0.3">
      <c r="A37" s="280">
        <v>15</v>
      </c>
      <c r="B37" s="281" t="s">
        <v>150</v>
      </c>
      <c r="C37" s="282" t="s">
        <v>318</v>
      </c>
      <c r="D37" s="283">
        <v>467</v>
      </c>
      <c r="E37" s="284">
        <v>93.4</v>
      </c>
    </row>
    <row r="38" spans="1:5" ht="14.4" x14ac:dyDescent="0.3">
      <c r="A38" s="280">
        <v>15</v>
      </c>
      <c r="B38" s="281" t="s">
        <v>150</v>
      </c>
      <c r="C38" s="282" t="s">
        <v>319</v>
      </c>
      <c r="D38" s="283">
        <v>467</v>
      </c>
      <c r="E38" s="284">
        <v>93.4</v>
      </c>
    </row>
    <row r="39" spans="1:5" ht="14.4" x14ac:dyDescent="0.3">
      <c r="A39" s="280">
        <v>15</v>
      </c>
      <c r="B39" s="281" t="s">
        <v>150</v>
      </c>
      <c r="C39" s="282" t="s">
        <v>320</v>
      </c>
      <c r="D39" s="283">
        <v>467</v>
      </c>
      <c r="E39" s="284">
        <v>93.4</v>
      </c>
    </row>
    <row r="40" spans="1:5" ht="14.4" x14ac:dyDescent="0.3">
      <c r="A40" s="280">
        <v>15</v>
      </c>
      <c r="B40" s="281" t="s">
        <v>150</v>
      </c>
      <c r="C40" s="282" t="s">
        <v>321</v>
      </c>
      <c r="D40" s="283">
        <v>467</v>
      </c>
      <c r="E40" s="284">
        <v>93.4</v>
      </c>
    </row>
    <row r="41" spans="1:5" ht="14.4" x14ac:dyDescent="0.3">
      <c r="A41" s="280">
        <v>16</v>
      </c>
      <c r="B41" s="281" t="s">
        <v>150</v>
      </c>
      <c r="C41" s="282" t="s">
        <v>322</v>
      </c>
      <c r="D41" s="283">
        <v>465</v>
      </c>
      <c r="E41" s="284">
        <v>93</v>
      </c>
    </row>
    <row r="42" spans="1:5" ht="14.4" x14ac:dyDescent="0.3">
      <c r="A42" s="280">
        <v>16</v>
      </c>
      <c r="B42" s="281" t="s">
        <v>150</v>
      </c>
      <c r="C42" s="282" t="s">
        <v>323</v>
      </c>
      <c r="D42" s="283">
        <v>465</v>
      </c>
      <c r="E42" s="284">
        <v>93</v>
      </c>
    </row>
    <row r="43" spans="1:5" ht="14.4" x14ac:dyDescent="0.3">
      <c r="A43" s="280">
        <v>17</v>
      </c>
      <c r="B43" s="281" t="s">
        <v>150</v>
      </c>
      <c r="C43" s="282" t="s">
        <v>324</v>
      </c>
      <c r="D43" s="283">
        <v>464</v>
      </c>
      <c r="E43" s="284">
        <v>92.8</v>
      </c>
    </row>
    <row r="44" spans="1:5" ht="14.4" x14ac:dyDescent="0.3">
      <c r="A44" s="280">
        <v>18</v>
      </c>
      <c r="B44" s="281" t="s">
        <v>150</v>
      </c>
      <c r="C44" s="282" t="s">
        <v>325</v>
      </c>
      <c r="D44" s="283">
        <v>463</v>
      </c>
      <c r="E44" s="284">
        <v>92.6</v>
      </c>
    </row>
    <row r="45" spans="1:5" ht="14.4" x14ac:dyDescent="0.3">
      <c r="A45" s="280">
        <v>19</v>
      </c>
      <c r="B45" s="281" t="s">
        <v>150</v>
      </c>
      <c r="C45" s="282" t="s">
        <v>326</v>
      </c>
      <c r="D45" s="283">
        <v>460</v>
      </c>
      <c r="E45" s="284">
        <v>92</v>
      </c>
    </row>
    <row r="46" spans="1:5" ht="14.4" x14ac:dyDescent="0.3">
      <c r="A46" s="280">
        <v>20</v>
      </c>
      <c r="B46" s="281" t="s">
        <v>150</v>
      </c>
      <c r="C46" s="282" t="s">
        <v>327</v>
      </c>
      <c r="D46" s="283">
        <v>459</v>
      </c>
      <c r="E46" s="284">
        <v>91.8</v>
      </c>
    </row>
    <row r="47" spans="1:5" ht="14.4" x14ac:dyDescent="0.3">
      <c r="A47" s="280">
        <v>21</v>
      </c>
      <c r="B47" s="281" t="s">
        <v>150</v>
      </c>
      <c r="C47" s="282" t="s">
        <v>328</v>
      </c>
      <c r="D47" s="283">
        <v>456</v>
      </c>
      <c r="E47" s="284">
        <v>91.2</v>
      </c>
    </row>
    <row r="48" spans="1:5" ht="14.4" x14ac:dyDescent="0.3">
      <c r="A48" s="280">
        <v>22</v>
      </c>
      <c r="B48" s="281" t="s">
        <v>150</v>
      </c>
      <c r="C48" s="282" t="s">
        <v>329</v>
      </c>
      <c r="D48" s="283">
        <v>453</v>
      </c>
      <c r="E48" s="284">
        <v>90.6</v>
      </c>
    </row>
    <row r="49" spans="1:5" ht="14.4" x14ac:dyDescent="0.3">
      <c r="A49" s="280">
        <v>23</v>
      </c>
      <c r="B49" s="281" t="s">
        <v>150</v>
      </c>
      <c r="C49" s="282" t="s">
        <v>330</v>
      </c>
      <c r="D49" s="283">
        <v>452</v>
      </c>
      <c r="E49" s="284">
        <v>90.4</v>
      </c>
    </row>
    <row r="50" spans="1:5" ht="14.4" x14ac:dyDescent="0.3">
      <c r="A50" s="280">
        <v>24</v>
      </c>
      <c r="B50" s="281" t="s">
        <v>150</v>
      </c>
      <c r="C50" s="282" t="s">
        <v>331</v>
      </c>
      <c r="D50" s="283">
        <v>450</v>
      </c>
      <c r="E50" s="284">
        <v>90</v>
      </c>
    </row>
    <row r="52" spans="1:5" ht="40.049999999999997" customHeight="1" x14ac:dyDescent="0.25">
      <c r="A52" s="286" t="s">
        <v>142</v>
      </c>
      <c r="B52" s="285"/>
      <c r="C52" s="285"/>
      <c r="D52" s="285"/>
      <c r="E52" s="285"/>
    </row>
    <row r="53" spans="1:5" ht="40.049999999999997" customHeight="1" x14ac:dyDescent="0.25">
      <c r="A53" s="288" t="s">
        <v>143</v>
      </c>
      <c r="B53" s="287"/>
      <c r="C53" s="287"/>
      <c r="D53" s="287"/>
      <c r="E53" s="287"/>
    </row>
  </sheetData>
  <sheetProtection algorithmName="SHA-512" hashValue="EmpiQuR0uLmu0Yr4q31Zz6x1yPjTGyBkQZPSgetv+GBvSvMant3x5K9eSALxsrKHKblGB7n8SbtjFYCMFKvjOQ==" saltValue="0dyhcTqMeW5TBNYSWIx0YA==" spinCount="100000" sheet="1" objects="1" scenarios="1"/>
  <mergeCells count="9">
    <mergeCell ref="A52:E52"/>
    <mergeCell ref="A53:E53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61DA25F2-4528-42D2-8B1F-2BC34D855B2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BC97-D827-4E37-B638-56DDD7FCD465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125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332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268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67bcfvhXS8ElrVFyhqnrBLk/SzsvodX7GaBn+cY6Qv4qvx1/AMWN1BDBNQwVnY4+DXFzMrfqf+8xoyzFgpXzQg==" saltValue="KZAOS2jss7q9uNOLaF1E0g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379A517-EE41-4F66-8B3D-3A3DEAEF35B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D98D-46E7-4D63-9C8C-3048744FA076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126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91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333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268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v0mFdG+gFQ7M8GJImZz8gZBSuIjG5Dyk5Rq764d/SCR1z6QL0PvfJlSQ23Enwdony82862EZ8impbInUEXIArQ==" saltValue="cudfLp1tpbrOFMquxnb7j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5A57263F-4214-4656-AB22-3BF2A5B37BD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6654-754E-4A82-A6AF-D3C8ADC3D870}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9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9" t="s">
        <v>127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334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/>
      <c r="B9" s="111"/>
      <c r="C9" s="302" t="s">
        <v>268</v>
      </c>
      <c r="D9" s="113"/>
      <c r="E9" s="114"/>
    </row>
    <row r="10" spans="1:16" ht="40.049999999999997" customHeight="1" x14ac:dyDescent="0.25">
      <c r="A10" s="286" t="s">
        <v>142</v>
      </c>
      <c r="B10" s="285"/>
      <c r="C10" s="285"/>
      <c r="D10" s="285"/>
      <c r="E10" s="285"/>
    </row>
    <row r="11" spans="1:16" ht="40.049999999999997" customHeight="1" x14ac:dyDescent="0.25">
      <c r="A11" s="288" t="s">
        <v>143</v>
      </c>
      <c r="B11" s="287"/>
      <c r="C11" s="287"/>
      <c r="D11" s="287"/>
      <c r="E11" s="287"/>
    </row>
  </sheetData>
  <sheetProtection algorithmName="SHA-512" hashValue="NeBpFECkhso7Odt6u86wlsPir5vMjy9PhtwZIbi3dMvpfkyEVBGSkJKp2EN942aCB7cfWViUOGNeSLMdc+wMnw==" saltValue="pDjIkOAAxt33R4Jt8Qy3ew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0F2CBDAF-F25A-4217-9FBF-42526B32C0E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D0BC-F125-421F-877D-01BD2EE1BA46}">
  <sheetPr>
    <pageSetUpPr fitToPage="1"/>
  </sheetPr>
  <dimension ref="A1:O17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9" t="s">
        <v>128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52" t="s">
        <v>145</v>
      </c>
      <c r="B2" s="252"/>
      <c r="C2" s="252"/>
      <c r="D2" s="252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335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290</v>
      </c>
      <c r="D9" s="122" t="s">
        <v>7</v>
      </c>
    </row>
    <row r="10" spans="1:15" ht="14.4" x14ac:dyDescent="0.3">
      <c r="A10" s="280">
        <v>2</v>
      </c>
      <c r="B10" s="282" t="s">
        <v>150</v>
      </c>
      <c r="C10" s="289" t="s">
        <v>291</v>
      </c>
      <c r="D10" s="290" t="s">
        <v>7</v>
      </c>
    </row>
    <row r="11" spans="1:15" ht="14.4" x14ac:dyDescent="0.3">
      <c r="A11" s="280">
        <v>3</v>
      </c>
      <c r="B11" s="282" t="s">
        <v>150</v>
      </c>
      <c r="C11" s="289" t="s">
        <v>295</v>
      </c>
      <c r="D11" s="290" t="s">
        <v>7</v>
      </c>
    </row>
    <row r="12" spans="1:15" ht="14.4" x14ac:dyDescent="0.3">
      <c r="A12" s="280">
        <v>4</v>
      </c>
      <c r="B12" s="282" t="s">
        <v>150</v>
      </c>
      <c r="C12" s="289" t="s">
        <v>294</v>
      </c>
      <c r="D12" s="290" t="s">
        <v>7</v>
      </c>
    </row>
    <row r="13" spans="1:15" ht="14.4" x14ac:dyDescent="0.3">
      <c r="A13" s="280">
        <v>5</v>
      </c>
      <c r="B13" s="282" t="s">
        <v>150</v>
      </c>
      <c r="C13" s="289" t="s">
        <v>299</v>
      </c>
      <c r="D13" s="290" t="s">
        <v>7</v>
      </c>
    </row>
    <row r="14" spans="1:15" ht="14.4" x14ac:dyDescent="0.3">
      <c r="A14" s="280">
        <v>6</v>
      </c>
      <c r="B14" s="282" t="s">
        <v>150</v>
      </c>
      <c r="C14" s="289" t="s">
        <v>296</v>
      </c>
      <c r="D14" s="290" t="s">
        <v>7</v>
      </c>
    </row>
    <row r="16" spans="1:15" ht="40.049999999999997" customHeight="1" x14ac:dyDescent="0.25">
      <c r="A16" s="286" t="s">
        <v>142</v>
      </c>
      <c r="B16" s="285"/>
      <c r="C16" s="285"/>
      <c r="D16" s="285"/>
    </row>
    <row r="17" spans="1:4" ht="40.049999999999997" customHeight="1" x14ac:dyDescent="0.25">
      <c r="A17" s="288" t="s">
        <v>143</v>
      </c>
      <c r="B17" s="287"/>
      <c r="C17" s="287"/>
      <c r="D17" s="287"/>
    </row>
  </sheetData>
  <sheetProtection algorithmName="SHA-512" hashValue="4f5O1X7ypACH9hjI8i2VoPf4dyxIDVhOsewKA3ypD8BVTTiqt4Znz2M/iKAPX/xdUxlcc3xbP3Gc3wsooxq16g==" saltValue="f9LdW+egnkFJEI9L8WDu6A==" spinCount="100000" sheet="1" objects="1" scenarios="1"/>
  <mergeCells count="9">
    <mergeCell ref="A16:D16"/>
    <mergeCell ref="A17:D17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8868BA2C-5774-46C4-A4CC-868680BB1E2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632C-639E-42AB-81AE-ADC1963732A3}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129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33" t="s">
        <v>336</v>
      </c>
      <c r="B6" s="234"/>
      <c r="C6" s="234"/>
      <c r="D6" s="127"/>
      <c r="E6" s="127"/>
      <c r="F6" s="127"/>
    </row>
    <row r="7" spans="1:14" s="124" customFormat="1" ht="13.8" x14ac:dyDescent="0.25">
      <c r="A7" s="232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5"/>
      <c r="C11" s="265"/>
    </row>
    <row r="12" spans="1:14" s="131" customFormat="1" ht="40.049999999999997" customHeight="1" x14ac:dyDescent="0.2">
      <c r="A12" s="292" t="s">
        <v>143</v>
      </c>
      <c r="B12" s="264"/>
      <c r="C12" s="264"/>
    </row>
    <row r="25" spans="1:1" x14ac:dyDescent="0.25">
      <c r="A25" s="132"/>
    </row>
  </sheetData>
  <sheetProtection algorithmName="SHA-512" hashValue="1rq3J8X4GuywgxYlRn+Be3bdv4cIzmSIgMBhi9IdLoAZWAOz7jBnPL1gocDTcx946/mE0UV4qC+fo0JM7VVvQg==" saltValue="av8svLi1CM27lNgnXIzb+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910875CF-CFF0-416F-A91A-C2D6FE1B49B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41686-4ADE-4932-A27B-DA59660DD03F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131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337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260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AxzAWCpXkTDLBdi3/ivWOrGavEo228b1GNY4nAer4HwHS3/INP6mllFjsJ/LH8/DSNzowy203CTvgP/EJyd98Q==" saltValue="nzU2WYHN7kSrt6eC0wwM9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77F2D87C-C91C-4C75-800A-C65AB76DC1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BCA5-A6C8-49DD-9BAB-72AB2C7FBC2C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3320312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132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338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260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0Emgb4rqrVPrFYfDfh4wS6eLre4Y+Q4FBX8bBE4hu2Ti4W45L5jyAh8PCxHelvN0ACjXCsTsTjvsd+UsqNsbSA==" saltValue="1jxQwvnI0sY+CE3IjerWq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008EECB4-44E5-4E37-B73C-318D64BFE86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F9C2-20F3-4E84-96C7-1D3572D1742A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7.5546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133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339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260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6drHuKGjY3laAA/ok76Q8DOg+jBU9Yqz9wEhUm3KMyu8+9O4nK0J7VWt6gw0ri8ci2vRiLajpQgeCA1C3NUM7g==" saltValue="DBU0Tdy6O+a3Ke10BrL8j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4AD1829D-6B6E-48D9-AAB1-53887638803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35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T1" sqref="T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26" t="s">
        <v>137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51"/>
      <c r="T1" s="169" t="s">
        <v>90</v>
      </c>
      <c r="U1" s="51"/>
      <c r="V1" s="51"/>
      <c r="W1" s="51"/>
    </row>
    <row r="2" spans="1:23" s="41" customFormat="1" ht="17.399999999999999" x14ac:dyDescent="0.25">
      <c r="A2" s="227" t="s">
        <v>145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T2" s="154" t="s">
        <v>57</v>
      </c>
    </row>
    <row r="3" spans="1:23" s="41" customFormat="1" ht="13.8" x14ac:dyDescent="0.25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23" s="41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23" s="41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</row>
    <row r="6" spans="1:23" s="41" customFormat="1" ht="13.8" x14ac:dyDescent="0.25">
      <c r="A6" s="233" t="s">
        <v>152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81"/>
      <c r="T6" s="81"/>
      <c r="U6" s="81"/>
      <c r="V6" s="81"/>
      <c r="W6" s="81"/>
    </row>
    <row r="7" spans="1:23" s="41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81"/>
      <c r="T7" s="81"/>
      <c r="U7" s="82"/>
      <c r="V7" s="81"/>
      <c r="W7" s="81"/>
    </row>
    <row r="8" spans="1:23" s="54" customFormat="1" ht="28.05" customHeight="1" x14ac:dyDescent="0.25">
      <c r="A8" s="74" t="s">
        <v>59</v>
      </c>
      <c r="B8" s="75" t="s">
        <v>13</v>
      </c>
      <c r="C8" s="75" t="s">
        <v>43</v>
      </c>
      <c r="D8" s="74" t="s">
        <v>41</v>
      </c>
      <c r="E8" s="74" t="s">
        <v>27</v>
      </c>
      <c r="F8" s="74" t="s">
        <v>14</v>
      </c>
      <c r="G8" s="74" t="s">
        <v>7</v>
      </c>
      <c r="H8" s="74" t="s">
        <v>8</v>
      </c>
      <c r="I8" s="74" t="s">
        <v>9</v>
      </c>
      <c r="J8" s="74" t="s">
        <v>10</v>
      </c>
      <c r="K8" s="74" t="s">
        <v>6</v>
      </c>
      <c r="L8" s="74" t="s">
        <v>5</v>
      </c>
      <c r="M8" s="74" t="s">
        <v>4</v>
      </c>
      <c r="N8" s="74" t="s">
        <v>3</v>
      </c>
      <c r="O8" s="74" t="s">
        <v>2</v>
      </c>
      <c r="P8" s="74" t="s">
        <v>33</v>
      </c>
      <c r="Q8" s="74" t="s">
        <v>12</v>
      </c>
      <c r="R8" s="74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38">
        <v>1</v>
      </c>
      <c r="B9" s="241" t="s">
        <v>154</v>
      </c>
      <c r="C9" s="55" t="s">
        <v>30</v>
      </c>
      <c r="D9" s="48">
        <v>90</v>
      </c>
      <c r="E9" s="48">
        <v>90</v>
      </c>
      <c r="F9" s="49">
        <v>100</v>
      </c>
      <c r="G9" s="48">
        <v>33</v>
      </c>
      <c r="H9" s="48">
        <v>26</v>
      </c>
      <c r="I9" s="48">
        <v>12</v>
      </c>
      <c r="J9" s="48">
        <v>8</v>
      </c>
      <c r="K9" s="48">
        <v>6</v>
      </c>
      <c r="L9" s="48">
        <v>4</v>
      </c>
      <c r="M9" s="48">
        <v>1</v>
      </c>
      <c r="N9" s="48">
        <v>0</v>
      </c>
      <c r="O9" s="48">
        <v>0</v>
      </c>
      <c r="P9" s="48">
        <v>90</v>
      </c>
      <c r="Q9" s="48">
        <v>596</v>
      </c>
      <c r="R9" s="49">
        <v>82.78</v>
      </c>
      <c r="S9" s="52"/>
      <c r="T9" s="53"/>
      <c r="U9" s="52"/>
      <c r="V9" s="52"/>
      <c r="W9" s="52"/>
    </row>
    <row r="10" spans="1:23" s="54" customFormat="1" ht="15.45" customHeight="1" x14ac:dyDescent="0.25">
      <c r="A10" s="238"/>
      <c r="B10" s="241"/>
      <c r="C10" s="55" t="s">
        <v>31</v>
      </c>
      <c r="D10" s="48">
        <v>96</v>
      </c>
      <c r="E10" s="48">
        <v>96</v>
      </c>
      <c r="F10" s="49">
        <v>100</v>
      </c>
      <c r="G10" s="48">
        <v>49</v>
      </c>
      <c r="H10" s="48">
        <v>21</v>
      </c>
      <c r="I10" s="48">
        <v>10</v>
      </c>
      <c r="J10" s="48">
        <v>7</v>
      </c>
      <c r="K10" s="48">
        <v>6</v>
      </c>
      <c r="L10" s="48">
        <v>1</v>
      </c>
      <c r="M10" s="48">
        <v>2</v>
      </c>
      <c r="N10" s="48">
        <v>0</v>
      </c>
      <c r="O10" s="48">
        <v>0</v>
      </c>
      <c r="P10" s="48">
        <v>96</v>
      </c>
      <c r="Q10" s="48">
        <v>665</v>
      </c>
      <c r="R10" s="49">
        <v>86.59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38"/>
      <c r="B11" s="241"/>
      <c r="C11" s="56" t="s">
        <v>42</v>
      </c>
      <c r="D11" s="36">
        <v>186</v>
      </c>
      <c r="E11" s="36">
        <v>186</v>
      </c>
      <c r="F11" s="37">
        <v>100</v>
      </c>
      <c r="G11" s="36">
        <v>82</v>
      </c>
      <c r="H11" s="36">
        <v>47</v>
      </c>
      <c r="I11" s="36">
        <v>22</v>
      </c>
      <c r="J11" s="36">
        <v>15</v>
      </c>
      <c r="K11" s="36">
        <v>12</v>
      </c>
      <c r="L11" s="36">
        <v>5</v>
      </c>
      <c r="M11" s="36">
        <v>3</v>
      </c>
      <c r="N11" s="36">
        <v>0</v>
      </c>
      <c r="O11" s="36">
        <v>0</v>
      </c>
      <c r="P11" s="36">
        <v>186</v>
      </c>
      <c r="Q11" s="36">
        <v>1261</v>
      </c>
      <c r="R11" s="37">
        <v>84.74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38">
        <v>2</v>
      </c>
      <c r="B12" s="241" t="s">
        <v>155</v>
      </c>
      <c r="C12" s="55" t="s">
        <v>30</v>
      </c>
      <c r="D12" s="48">
        <v>60</v>
      </c>
      <c r="E12" s="48">
        <v>60</v>
      </c>
      <c r="F12" s="49">
        <v>100</v>
      </c>
      <c r="G12" s="48">
        <v>19</v>
      </c>
      <c r="H12" s="48">
        <v>7</v>
      </c>
      <c r="I12" s="48">
        <v>14</v>
      </c>
      <c r="J12" s="48">
        <v>12</v>
      </c>
      <c r="K12" s="48">
        <v>2</v>
      </c>
      <c r="L12" s="48">
        <v>3</v>
      </c>
      <c r="M12" s="48">
        <v>3</v>
      </c>
      <c r="N12" s="48">
        <v>0</v>
      </c>
      <c r="O12" s="48">
        <v>0</v>
      </c>
      <c r="P12" s="48">
        <v>60</v>
      </c>
      <c r="Q12" s="48">
        <v>368</v>
      </c>
      <c r="R12" s="49">
        <v>76.67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38"/>
      <c r="B13" s="241"/>
      <c r="C13" s="55" t="s">
        <v>31</v>
      </c>
      <c r="D13" s="48">
        <v>61</v>
      </c>
      <c r="E13" s="48">
        <v>61</v>
      </c>
      <c r="F13" s="49">
        <v>100</v>
      </c>
      <c r="G13" s="48">
        <v>34</v>
      </c>
      <c r="H13" s="48">
        <v>9</v>
      </c>
      <c r="I13" s="48">
        <v>9</v>
      </c>
      <c r="J13" s="48">
        <v>5</v>
      </c>
      <c r="K13" s="48">
        <v>2</v>
      </c>
      <c r="L13" s="48">
        <v>2</v>
      </c>
      <c r="M13" s="48">
        <v>0</v>
      </c>
      <c r="N13" s="48">
        <v>0</v>
      </c>
      <c r="O13" s="48">
        <v>0</v>
      </c>
      <c r="P13" s="48">
        <v>61</v>
      </c>
      <c r="Q13" s="48">
        <v>428</v>
      </c>
      <c r="R13" s="49">
        <v>87.7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38"/>
      <c r="B14" s="241"/>
      <c r="C14" s="56" t="s">
        <v>42</v>
      </c>
      <c r="D14" s="36">
        <v>121</v>
      </c>
      <c r="E14" s="36">
        <v>121</v>
      </c>
      <c r="F14" s="37">
        <v>100</v>
      </c>
      <c r="G14" s="36">
        <v>53</v>
      </c>
      <c r="H14" s="36">
        <v>16</v>
      </c>
      <c r="I14" s="36">
        <v>23</v>
      </c>
      <c r="J14" s="36">
        <v>17</v>
      </c>
      <c r="K14" s="36">
        <v>4</v>
      </c>
      <c r="L14" s="36">
        <v>5</v>
      </c>
      <c r="M14" s="36">
        <v>3</v>
      </c>
      <c r="N14" s="36">
        <v>0</v>
      </c>
      <c r="O14" s="36">
        <v>0</v>
      </c>
      <c r="P14" s="36">
        <v>121</v>
      </c>
      <c r="Q14" s="36">
        <v>796</v>
      </c>
      <c r="R14" s="37">
        <v>82.23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38">
        <v>3</v>
      </c>
      <c r="B15" s="241" t="s">
        <v>156</v>
      </c>
      <c r="C15" s="55" t="s">
        <v>30</v>
      </c>
      <c r="D15" s="48">
        <v>30</v>
      </c>
      <c r="E15" s="48">
        <v>30</v>
      </c>
      <c r="F15" s="49">
        <v>100</v>
      </c>
      <c r="G15" s="48">
        <v>15</v>
      </c>
      <c r="H15" s="48">
        <v>7</v>
      </c>
      <c r="I15" s="48">
        <v>4</v>
      </c>
      <c r="J15" s="48">
        <v>1</v>
      </c>
      <c r="K15" s="48">
        <v>3</v>
      </c>
      <c r="L15" s="48">
        <v>0</v>
      </c>
      <c r="M15" s="48">
        <v>0</v>
      </c>
      <c r="N15" s="48">
        <v>0</v>
      </c>
      <c r="O15" s="48">
        <v>0</v>
      </c>
      <c r="P15" s="48">
        <v>30</v>
      </c>
      <c r="Q15" s="48">
        <v>210</v>
      </c>
      <c r="R15" s="49">
        <v>87.5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38"/>
      <c r="B16" s="241"/>
      <c r="C16" s="55" t="s">
        <v>31</v>
      </c>
      <c r="D16" s="48">
        <v>35</v>
      </c>
      <c r="E16" s="48">
        <v>35</v>
      </c>
      <c r="F16" s="49">
        <v>100</v>
      </c>
      <c r="G16" s="48">
        <v>26</v>
      </c>
      <c r="H16" s="48">
        <v>4</v>
      </c>
      <c r="I16" s="48">
        <v>3</v>
      </c>
      <c r="J16" s="48">
        <v>2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35</v>
      </c>
      <c r="Q16" s="48">
        <v>264</v>
      </c>
      <c r="R16" s="49">
        <v>94.29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38"/>
      <c r="B17" s="241"/>
      <c r="C17" s="56" t="s">
        <v>42</v>
      </c>
      <c r="D17" s="36">
        <v>65</v>
      </c>
      <c r="E17" s="36">
        <v>65</v>
      </c>
      <c r="F17" s="37">
        <v>100</v>
      </c>
      <c r="G17" s="36">
        <v>41</v>
      </c>
      <c r="H17" s="36">
        <v>11</v>
      </c>
      <c r="I17" s="36">
        <v>7</v>
      </c>
      <c r="J17" s="36">
        <v>3</v>
      </c>
      <c r="K17" s="36">
        <v>3</v>
      </c>
      <c r="L17" s="36">
        <v>0</v>
      </c>
      <c r="M17" s="36">
        <v>0</v>
      </c>
      <c r="N17" s="36">
        <v>0</v>
      </c>
      <c r="O17" s="36">
        <v>0</v>
      </c>
      <c r="P17" s="36">
        <v>65</v>
      </c>
      <c r="Q17" s="36">
        <v>474</v>
      </c>
      <c r="R17" s="37">
        <v>91.15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38">
        <v>4</v>
      </c>
      <c r="B18" s="241" t="s">
        <v>157</v>
      </c>
      <c r="C18" s="55" t="s">
        <v>30</v>
      </c>
      <c r="D18" s="48">
        <v>75</v>
      </c>
      <c r="E18" s="48">
        <v>75</v>
      </c>
      <c r="F18" s="49">
        <v>100</v>
      </c>
      <c r="G18" s="48">
        <v>40</v>
      </c>
      <c r="H18" s="48">
        <v>14</v>
      </c>
      <c r="I18" s="48">
        <v>10</v>
      </c>
      <c r="J18" s="48">
        <v>10</v>
      </c>
      <c r="K18" s="48">
        <v>1</v>
      </c>
      <c r="L18" s="48">
        <v>0</v>
      </c>
      <c r="M18" s="48">
        <v>0</v>
      </c>
      <c r="N18" s="48">
        <v>0</v>
      </c>
      <c r="O18" s="48">
        <v>0</v>
      </c>
      <c r="P18" s="48">
        <v>75</v>
      </c>
      <c r="Q18" s="48">
        <v>532</v>
      </c>
      <c r="R18" s="49">
        <v>88.67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38"/>
      <c r="B19" s="241"/>
      <c r="C19" s="55" t="s">
        <v>31</v>
      </c>
      <c r="D19" s="48">
        <v>72</v>
      </c>
      <c r="E19" s="48">
        <v>72</v>
      </c>
      <c r="F19" s="49">
        <v>100</v>
      </c>
      <c r="G19" s="48">
        <v>40</v>
      </c>
      <c r="H19" s="48">
        <v>20</v>
      </c>
      <c r="I19" s="48">
        <v>9</v>
      </c>
      <c r="J19" s="48">
        <v>3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72</v>
      </c>
      <c r="Q19" s="48">
        <v>529</v>
      </c>
      <c r="R19" s="49">
        <v>91.84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38"/>
      <c r="B20" s="241"/>
      <c r="C20" s="56" t="s">
        <v>42</v>
      </c>
      <c r="D20" s="36">
        <v>147</v>
      </c>
      <c r="E20" s="36">
        <v>147</v>
      </c>
      <c r="F20" s="37">
        <v>100</v>
      </c>
      <c r="G20" s="36">
        <v>80</v>
      </c>
      <c r="H20" s="36">
        <v>34</v>
      </c>
      <c r="I20" s="36">
        <v>19</v>
      </c>
      <c r="J20" s="36">
        <v>13</v>
      </c>
      <c r="K20" s="36">
        <v>1</v>
      </c>
      <c r="L20" s="36">
        <v>0</v>
      </c>
      <c r="M20" s="36">
        <v>0</v>
      </c>
      <c r="N20" s="36">
        <v>0</v>
      </c>
      <c r="O20" s="36">
        <v>0</v>
      </c>
      <c r="P20" s="36">
        <v>147</v>
      </c>
      <c r="Q20" s="36">
        <v>1061</v>
      </c>
      <c r="R20" s="37">
        <v>90.22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38">
        <v>5</v>
      </c>
      <c r="B21" s="241" t="s">
        <v>158</v>
      </c>
      <c r="C21" s="55" t="s">
        <v>30</v>
      </c>
      <c r="D21" s="48">
        <v>15</v>
      </c>
      <c r="E21" s="48">
        <v>15</v>
      </c>
      <c r="F21" s="49">
        <v>100</v>
      </c>
      <c r="G21" s="48">
        <v>0</v>
      </c>
      <c r="H21" s="48">
        <v>2</v>
      </c>
      <c r="I21" s="48">
        <v>2</v>
      </c>
      <c r="J21" s="48">
        <v>6</v>
      </c>
      <c r="K21" s="48">
        <v>3</v>
      </c>
      <c r="L21" s="48">
        <v>2</v>
      </c>
      <c r="M21" s="48">
        <v>0</v>
      </c>
      <c r="N21" s="48">
        <v>0</v>
      </c>
      <c r="O21" s="48">
        <v>0</v>
      </c>
      <c r="P21" s="48">
        <v>15</v>
      </c>
      <c r="Q21" s="48">
        <v>74</v>
      </c>
      <c r="R21" s="49">
        <v>61.67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38"/>
      <c r="B22" s="241"/>
      <c r="C22" s="55" t="s">
        <v>31</v>
      </c>
      <c r="D22" s="48">
        <v>24</v>
      </c>
      <c r="E22" s="48">
        <v>24</v>
      </c>
      <c r="F22" s="49">
        <v>100</v>
      </c>
      <c r="G22" s="48">
        <v>6</v>
      </c>
      <c r="H22" s="48">
        <v>3</v>
      </c>
      <c r="I22" s="48">
        <v>3</v>
      </c>
      <c r="J22" s="48">
        <v>10</v>
      </c>
      <c r="K22" s="48">
        <v>2</v>
      </c>
      <c r="L22" s="48">
        <v>0</v>
      </c>
      <c r="M22" s="48">
        <v>0</v>
      </c>
      <c r="N22" s="48">
        <v>0</v>
      </c>
      <c r="O22" s="48">
        <v>0</v>
      </c>
      <c r="P22" s="48">
        <v>24</v>
      </c>
      <c r="Q22" s="48">
        <v>145</v>
      </c>
      <c r="R22" s="49">
        <v>75.52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38"/>
      <c r="B23" s="241"/>
      <c r="C23" s="56" t="s">
        <v>42</v>
      </c>
      <c r="D23" s="36">
        <v>39</v>
      </c>
      <c r="E23" s="36">
        <v>39</v>
      </c>
      <c r="F23" s="37">
        <v>100</v>
      </c>
      <c r="G23" s="36">
        <v>6</v>
      </c>
      <c r="H23" s="36">
        <v>5</v>
      </c>
      <c r="I23" s="36">
        <v>5</v>
      </c>
      <c r="J23" s="36">
        <v>16</v>
      </c>
      <c r="K23" s="36">
        <v>5</v>
      </c>
      <c r="L23" s="36">
        <v>2</v>
      </c>
      <c r="M23" s="36">
        <v>0</v>
      </c>
      <c r="N23" s="36">
        <v>0</v>
      </c>
      <c r="O23" s="36">
        <v>0</v>
      </c>
      <c r="P23" s="36">
        <v>39</v>
      </c>
      <c r="Q23" s="36">
        <v>219</v>
      </c>
      <c r="R23" s="37">
        <v>70.19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38">
        <v>6</v>
      </c>
      <c r="B24" s="241" t="s">
        <v>159</v>
      </c>
      <c r="C24" s="55" t="s">
        <v>30</v>
      </c>
      <c r="D24" s="48">
        <v>90</v>
      </c>
      <c r="E24" s="48">
        <v>90</v>
      </c>
      <c r="F24" s="49">
        <v>100</v>
      </c>
      <c r="G24" s="48">
        <v>48</v>
      </c>
      <c r="H24" s="48">
        <v>16</v>
      </c>
      <c r="I24" s="48">
        <v>15</v>
      </c>
      <c r="J24" s="48">
        <v>2</v>
      </c>
      <c r="K24" s="48">
        <v>9</v>
      </c>
      <c r="L24" s="48">
        <v>0</v>
      </c>
      <c r="M24" s="48">
        <v>0</v>
      </c>
      <c r="N24" s="48">
        <v>0</v>
      </c>
      <c r="O24" s="48">
        <v>0</v>
      </c>
      <c r="P24" s="48">
        <v>90</v>
      </c>
      <c r="Q24" s="48">
        <v>632</v>
      </c>
      <c r="R24" s="49">
        <v>87.78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38"/>
      <c r="B25" s="241"/>
      <c r="C25" s="55" t="s">
        <v>31</v>
      </c>
      <c r="D25" s="48">
        <v>96</v>
      </c>
      <c r="E25" s="48">
        <v>96</v>
      </c>
      <c r="F25" s="49">
        <v>100</v>
      </c>
      <c r="G25" s="48">
        <v>66</v>
      </c>
      <c r="H25" s="48">
        <v>18</v>
      </c>
      <c r="I25" s="48">
        <v>7</v>
      </c>
      <c r="J25" s="48">
        <v>2</v>
      </c>
      <c r="K25" s="48">
        <v>3</v>
      </c>
      <c r="L25" s="48">
        <v>0</v>
      </c>
      <c r="M25" s="48">
        <v>0</v>
      </c>
      <c r="N25" s="48">
        <v>0</v>
      </c>
      <c r="O25" s="48">
        <v>0</v>
      </c>
      <c r="P25" s="48">
        <v>96</v>
      </c>
      <c r="Q25" s="48">
        <v>718</v>
      </c>
      <c r="R25" s="49">
        <v>93.49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38"/>
      <c r="B26" s="241"/>
      <c r="C26" s="56" t="s">
        <v>42</v>
      </c>
      <c r="D26" s="36">
        <v>186</v>
      </c>
      <c r="E26" s="36">
        <v>186</v>
      </c>
      <c r="F26" s="37">
        <v>100</v>
      </c>
      <c r="G26" s="36">
        <v>114</v>
      </c>
      <c r="H26" s="36">
        <v>34</v>
      </c>
      <c r="I26" s="36">
        <v>22</v>
      </c>
      <c r="J26" s="36">
        <v>4</v>
      </c>
      <c r="K26" s="36">
        <v>12</v>
      </c>
      <c r="L26" s="36">
        <v>0</v>
      </c>
      <c r="M26" s="36">
        <v>0</v>
      </c>
      <c r="N26" s="36">
        <v>0</v>
      </c>
      <c r="O26" s="36">
        <v>0</v>
      </c>
      <c r="P26" s="36">
        <v>186</v>
      </c>
      <c r="Q26" s="36">
        <v>1350</v>
      </c>
      <c r="R26" s="37">
        <v>90.73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38">
        <v>7</v>
      </c>
      <c r="B27" s="241" t="s">
        <v>160</v>
      </c>
      <c r="C27" s="55" t="s">
        <v>30</v>
      </c>
      <c r="D27" s="48">
        <v>90</v>
      </c>
      <c r="E27" s="48">
        <v>90</v>
      </c>
      <c r="F27" s="49">
        <v>100</v>
      </c>
      <c r="G27" s="48">
        <v>30</v>
      </c>
      <c r="H27" s="48">
        <v>19</v>
      </c>
      <c r="I27" s="48">
        <v>25</v>
      </c>
      <c r="J27" s="48">
        <v>8</v>
      </c>
      <c r="K27" s="48">
        <v>4</v>
      </c>
      <c r="L27" s="48">
        <v>3</v>
      </c>
      <c r="M27" s="48">
        <v>1</v>
      </c>
      <c r="N27" s="48">
        <v>0</v>
      </c>
      <c r="O27" s="48">
        <v>0</v>
      </c>
      <c r="P27" s="48">
        <v>90</v>
      </c>
      <c r="Q27" s="48">
        <v>590</v>
      </c>
      <c r="R27" s="49">
        <v>81.94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38"/>
      <c r="B28" s="241"/>
      <c r="C28" s="55" t="s">
        <v>31</v>
      </c>
      <c r="D28" s="48">
        <v>96</v>
      </c>
      <c r="E28" s="48">
        <v>96</v>
      </c>
      <c r="F28" s="49">
        <v>100</v>
      </c>
      <c r="G28" s="48">
        <v>42</v>
      </c>
      <c r="H28" s="48">
        <v>31</v>
      </c>
      <c r="I28" s="48">
        <v>9</v>
      </c>
      <c r="J28" s="48">
        <v>5</v>
      </c>
      <c r="K28" s="48">
        <v>6</v>
      </c>
      <c r="L28" s="48">
        <v>2</v>
      </c>
      <c r="M28" s="48">
        <v>1</v>
      </c>
      <c r="N28" s="48">
        <v>0</v>
      </c>
      <c r="O28" s="48">
        <v>0</v>
      </c>
      <c r="P28" s="48">
        <v>96</v>
      </c>
      <c r="Q28" s="48">
        <v>664</v>
      </c>
      <c r="R28" s="49">
        <v>86.46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38"/>
      <c r="B29" s="241"/>
      <c r="C29" s="56" t="s">
        <v>42</v>
      </c>
      <c r="D29" s="36">
        <v>186</v>
      </c>
      <c r="E29" s="36">
        <v>186</v>
      </c>
      <c r="F29" s="37">
        <v>100</v>
      </c>
      <c r="G29" s="36">
        <v>72</v>
      </c>
      <c r="H29" s="36">
        <v>50</v>
      </c>
      <c r="I29" s="36">
        <v>34</v>
      </c>
      <c r="J29" s="36">
        <v>13</v>
      </c>
      <c r="K29" s="36">
        <v>10</v>
      </c>
      <c r="L29" s="36">
        <v>5</v>
      </c>
      <c r="M29" s="36">
        <v>2</v>
      </c>
      <c r="N29" s="36">
        <v>0</v>
      </c>
      <c r="O29" s="36">
        <v>0</v>
      </c>
      <c r="P29" s="36">
        <v>186</v>
      </c>
      <c r="Q29" s="36">
        <v>1254</v>
      </c>
      <c r="R29" s="37">
        <v>84.27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39" t="s">
        <v>153</v>
      </c>
      <c r="B30" s="239"/>
      <c r="C30" s="150" t="s">
        <v>30</v>
      </c>
      <c r="D30" s="151">
        <f>IFERROR(SUMIF($C$9:$C$29,$C$30,D9:D29),"")</f>
        <v>450</v>
      </c>
      <c r="E30" s="151">
        <f>IFERROR(SUMIF($C$9:$C$29,$C$30,E9:E29),"")</f>
        <v>450</v>
      </c>
      <c r="F30" s="152">
        <f>IFERROR(IFERROR(IF(D30&gt;0,ROUND((E30/D30)*100,2),0),""),"")</f>
        <v>100</v>
      </c>
      <c r="G30" s="151">
        <f>IFERROR(SUMIF($C$9:$C$29,$C$30,G9:G29),"")</f>
        <v>185</v>
      </c>
      <c r="H30" s="151">
        <f>IFERROR(SUMIF($C$9:$C$29,$C$30,H9:H29),"")</f>
        <v>91</v>
      </c>
      <c r="I30" s="151">
        <f>IFERROR(SUMIF($C$9:$C$29,$C$30,I9:I29),"")</f>
        <v>82</v>
      </c>
      <c r="J30" s="151">
        <f>IFERROR(SUMIF($C$9:$C$29,$C$30,J9:J29),"")</f>
        <v>47</v>
      </c>
      <c r="K30" s="151">
        <f>IFERROR(SUMIF($C$9:$C$29,$C$30,K9:K29),"")</f>
        <v>28</v>
      </c>
      <c r="L30" s="151">
        <f>IFERROR(SUMIF($C$9:$C$29,$C$30,L9:L29),"")</f>
        <v>12</v>
      </c>
      <c r="M30" s="151">
        <f>IFERROR(SUMIF($C$9:$C$29,$C$30,M9:M29),"")</f>
        <v>5</v>
      </c>
      <c r="N30" s="151">
        <f>IFERROR(SUMIF($C$9:$C$29,$C$30,N9:N29),"")</f>
        <v>0</v>
      </c>
      <c r="O30" s="151">
        <f>IFERROR(SUMIF($C$9:$C$29,$C$30,O9:O29),"")</f>
        <v>0</v>
      </c>
      <c r="P30" s="151">
        <f>IFERROR(SUMIF($C$9:$C$29,$C$30,P9:P29),"")</f>
        <v>450</v>
      </c>
      <c r="Q30" s="151">
        <f>IFERROR(SUMIF($C$9:$C$29,$C$30,Q9:Q29),"")</f>
        <v>3002</v>
      </c>
      <c r="R30" s="152">
        <f>IFERROR(IF(D30&gt;0,ROUND((Q30/D30)*12.5,2),0),"")</f>
        <v>83.39</v>
      </c>
      <c r="S30" s="52"/>
      <c r="T30" s="242" t="str">
        <f>IFERROR(IF(R32&lt;&gt;'10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/>
      </c>
      <c r="U30" s="242"/>
      <c r="V30" s="242"/>
      <c r="W30" s="242"/>
    </row>
    <row r="31" spans="1:23" s="54" customFormat="1" ht="15.45" customHeight="1" x14ac:dyDescent="0.25">
      <c r="A31" s="239"/>
      <c r="B31" s="239"/>
      <c r="C31" s="150" t="s">
        <v>31</v>
      </c>
      <c r="D31" s="151">
        <f>IFERROR(SUMIF($C$9:$C$29,$C$31,D9:D29),"")</f>
        <v>480</v>
      </c>
      <c r="E31" s="151">
        <f>IFERROR(SUMIF($C$9:$C$29,$C$31,E9:E29),"")</f>
        <v>480</v>
      </c>
      <c r="F31" s="152">
        <f>IFERROR(IF(D31&gt;0,ROUND((E31/D31)*100,2),0),"")</f>
        <v>100</v>
      </c>
      <c r="G31" s="151">
        <f>IFERROR(SUMIF($C$9:$C$29,$C$31,G9:G29),"")</f>
        <v>263</v>
      </c>
      <c r="H31" s="151">
        <f>IFERROR(SUMIF($C$9:$C$29,$C$31,H9:H29),"")</f>
        <v>106</v>
      </c>
      <c r="I31" s="151">
        <f>IFERROR(SUMIF($C$9:$C$29,$C$31,I9:I29),"")</f>
        <v>50</v>
      </c>
      <c r="J31" s="151">
        <f>IFERROR(SUMIF($C$9:$C$29,$C$31,J9:J29),"")</f>
        <v>34</v>
      </c>
      <c r="K31" s="151">
        <f>IFERROR(SUMIF($C$9:$C$29,$C$31,K9:K29),"")</f>
        <v>19</v>
      </c>
      <c r="L31" s="151">
        <f>IFERROR(SUMIF($C$9:$C$29,$C$31,L9:L29),"")</f>
        <v>5</v>
      </c>
      <c r="M31" s="151">
        <f>IFERROR(SUMIF($C$9:$C$29,$C$31,M9:M29),"")</f>
        <v>3</v>
      </c>
      <c r="N31" s="151">
        <f>IFERROR(SUMIF($C$9:$C$29,$C$31,N9:N29),"")</f>
        <v>0</v>
      </c>
      <c r="O31" s="151">
        <f>IFERROR(SUMIF($C$9:$C$29,$C$31,O9:O29),"")</f>
        <v>0</v>
      </c>
      <c r="P31" s="151">
        <f>IFERROR(SUMIF($C$9:$C$29,$C$31,P9:P29),"")</f>
        <v>480</v>
      </c>
      <c r="Q31" s="151">
        <f>IFERROR(SUMIF($C$9:$C$29,$C$31,Q9:Q29),"")</f>
        <v>3413</v>
      </c>
      <c r="R31" s="152">
        <f>IFERROR(IF(D31&gt;0,ROUND((Q31/D31)*12.5,2),0),"")</f>
        <v>88.88</v>
      </c>
      <c r="S31" s="52"/>
      <c r="T31" s="242"/>
      <c r="U31" s="242"/>
      <c r="V31" s="242"/>
      <c r="W31" s="242"/>
    </row>
    <row r="32" spans="1:23" s="54" customFormat="1" ht="15.45" customHeight="1" x14ac:dyDescent="0.25">
      <c r="A32" s="239"/>
      <c r="B32" s="239"/>
      <c r="C32" s="150" t="s">
        <v>42</v>
      </c>
      <c r="D32" s="151">
        <f>IFERROR(SUMIF($C$9:$C$29,$C$32,D9:D29),"")</f>
        <v>930</v>
      </c>
      <c r="E32" s="151">
        <f>IFERROR(SUMIF($C$9:$C$29,$C$32,E9:E29),"")</f>
        <v>930</v>
      </c>
      <c r="F32" s="152">
        <f>IFERROR(IF(D32&gt;0,ROUND((E32/D32)*100,2),0),"")</f>
        <v>100</v>
      </c>
      <c r="G32" s="151">
        <f>IFERROR(SUMIF($C$9:$C$29,$C$32,G9:G29),"")</f>
        <v>448</v>
      </c>
      <c r="H32" s="151">
        <f>IFERROR(SUMIF($C$9:$C$29,$C$32,H9:H29),"")</f>
        <v>197</v>
      </c>
      <c r="I32" s="151">
        <f>IFERROR(SUMIF($C$9:$C$29,$C$32,I9:I29),"")</f>
        <v>132</v>
      </c>
      <c r="J32" s="151">
        <f>IFERROR(SUMIF($C$9:$C$29,$C$32,J9:J29),"")</f>
        <v>81</v>
      </c>
      <c r="K32" s="151">
        <f>IFERROR(SUMIF($C$9:$C$29,$C$32,K9:K29),"")</f>
        <v>47</v>
      </c>
      <c r="L32" s="151">
        <f>IFERROR(SUMIF($C$9:$C$29,$C$32,L9:L29),"")</f>
        <v>17</v>
      </c>
      <c r="M32" s="151">
        <f>IFERROR(SUMIF($C$9:$C$29,$C$32,M9:M29),"")</f>
        <v>8</v>
      </c>
      <c r="N32" s="151">
        <f>IFERROR(SUMIF($C$9:$C$29,$C$32,N9:N29),"")</f>
        <v>0</v>
      </c>
      <c r="O32" s="151">
        <f>IFERROR(SUMIF($C$9:$C$29,$C$32,O9:O29),"")</f>
        <v>0</v>
      </c>
      <c r="P32" s="151">
        <f>IFERROR(SUMIF($C$9:$C$29,$C$32,P9:P29),"")</f>
        <v>930</v>
      </c>
      <c r="Q32" s="151">
        <f>IFERROR(SUMIF($C$9:$C$29,$C$32,Q9:Q29),"")</f>
        <v>6415</v>
      </c>
      <c r="R32" s="153">
        <f>IFERROR(IF(D32&gt;0,ROUND((Q32/D32)*12.5,2),0),"")</f>
        <v>86.22</v>
      </c>
      <c r="S32" s="52"/>
      <c r="T32" s="242"/>
      <c r="U32" s="242"/>
      <c r="V32" s="242"/>
      <c r="W32" s="242"/>
    </row>
    <row r="33" spans="1:23" s="13" customFormat="1" ht="10.199999999999999" x14ac:dyDescent="0.25">
      <c r="A33" s="218" t="s">
        <v>140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40"/>
      <c r="S33" s="11"/>
      <c r="T33" s="242"/>
      <c r="U33" s="242"/>
      <c r="V33" s="242"/>
      <c r="W33" s="242"/>
    </row>
    <row r="34" spans="1:23" s="13" customFormat="1" ht="40.049999999999997" customHeight="1" x14ac:dyDescent="0.2">
      <c r="A34" s="276" t="s">
        <v>142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11"/>
      <c r="T34" s="12"/>
      <c r="U34" s="11"/>
      <c r="V34" s="11"/>
      <c r="W34" s="11"/>
    </row>
    <row r="35" spans="1:23" s="13" customFormat="1" ht="40.049999999999997" customHeight="1" x14ac:dyDescent="0.25">
      <c r="A35" s="277" t="s">
        <v>143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11"/>
      <c r="T35" s="12"/>
      <c r="U35" s="11"/>
      <c r="V35" s="11"/>
      <c r="W35" s="11"/>
    </row>
    <row r="1016" spans="1:23" ht="24.9" customHeight="1" x14ac:dyDescent="0.25">
      <c r="A1016" s="79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</row>
    <row r="1017" spans="1:23" ht="24.9" customHeight="1" x14ac:dyDescent="0.25">
      <c r="A1017" s="8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</row>
    <row r="1018" spans="1:23" ht="24.9" customHeight="1" x14ac:dyDescent="0.25">
      <c r="A1018" s="8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</row>
    <row r="1019" spans="1:23" ht="24.9" customHeight="1" x14ac:dyDescent="0.25">
      <c r="A1019" s="8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8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80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80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80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80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80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80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80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80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80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80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80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80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80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80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80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</sheetData>
  <sheetProtection algorithmName="SHA-512" hashValue="TAwyiYsT5q3ye7K8OJ1/Hk2JroCtFhpb0trW60D0mVjAnuiOAvZbjkGiJnm0uHWKZguor4HpOLK5YAhuo+Kmjw==" saltValue="nur+77PkTyN0LTsl6SjiLA==" spinCount="100000" sheet="1" objects="1" scenarios="1"/>
  <mergeCells count="26">
    <mergeCell ref="T30:W33"/>
    <mergeCell ref="A35:R35"/>
    <mergeCell ref="A34:R34"/>
    <mergeCell ref="A15:A17"/>
    <mergeCell ref="B15:B17"/>
    <mergeCell ref="A18:A20"/>
    <mergeCell ref="B18:B20"/>
    <mergeCell ref="A21:A23"/>
    <mergeCell ref="B21:B23"/>
    <mergeCell ref="A1:R1"/>
    <mergeCell ref="A2:R2"/>
    <mergeCell ref="A3:R3"/>
    <mergeCell ref="A4:R4"/>
    <mergeCell ref="A5:R5"/>
    <mergeCell ref="A6:R6"/>
    <mergeCell ref="A7:R7"/>
    <mergeCell ref="A24:A26"/>
    <mergeCell ref="B24:B26"/>
    <mergeCell ref="A27:A29"/>
    <mergeCell ref="B27:B29"/>
    <mergeCell ref="A9:A11"/>
    <mergeCell ref="B9:B11"/>
    <mergeCell ref="A12:A14"/>
    <mergeCell ref="B12:B14"/>
    <mergeCell ref="A30:B32"/>
    <mergeCell ref="A33:R33"/>
  </mergeCells>
  <hyperlinks>
    <hyperlink ref="T2" location="Index!A1" tooltip="Click here to go back to Table of Contents" display="Index page" xr:uid="{548BB5CE-FCC1-48E6-8848-3D23B6FF1EE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0C8C8-837C-42B1-B3D3-9A9C6BF446CB}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134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340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187" t="s">
        <v>19</v>
      </c>
      <c r="B8" s="187" t="s">
        <v>0</v>
      </c>
      <c r="C8" s="187" t="s">
        <v>29</v>
      </c>
      <c r="D8" s="128"/>
      <c r="E8" s="128"/>
      <c r="F8" s="128"/>
    </row>
    <row r="9" spans="1:14" s="54" customFormat="1" ht="49.95" customHeight="1" x14ac:dyDescent="0.25">
      <c r="A9" s="189">
        <v>1</v>
      </c>
      <c r="B9" s="181" t="s">
        <v>260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LCmddKOZl6jIvFMOvvfzofHwr/Z1ExKjec10TE9Mc+KxmceaMpgc24CVSbZLRI0Za8ys5QrdBIWJZAg8Rr3bPQ==" saltValue="T6XiDKSIDwoIXZ7XVWuJGA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B8FD4B4D-2430-4157-9524-E6DDCEE7122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43C8-9AAC-4123-9356-C873CF0DF297}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26" t="s">
        <v>137</v>
      </c>
      <c r="B1" s="226"/>
      <c r="C1" s="226"/>
      <c r="D1" s="226"/>
      <c r="E1" s="226"/>
      <c r="F1" s="133"/>
      <c r="G1" s="169" t="s">
        <v>135</v>
      </c>
      <c r="H1" s="126"/>
      <c r="I1" s="126"/>
      <c r="J1" s="123"/>
      <c r="K1" s="123"/>
      <c r="L1" s="123"/>
      <c r="M1" s="123"/>
      <c r="N1" s="123"/>
      <c r="O1" s="123"/>
      <c r="P1" s="123"/>
    </row>
    <row r="2" spans="1:16" s="41" customFormat="1" ht="17.399999999999999" x14ac:dyDescent="0.25">
      <c r="A2" s="227" t="s">
        <v>145</v>
      </c>
      <c r="B2" s="227"/>
      <c r="C2" s="227"/>
      <c r="D2" s="227"/>
      <c r="E2" s="227"/>
      <c r="F2" s="134"/>
      <c r="G2" s="154" t="s">
        <v>57</v>
      </c>
      <c r="H2" s="126"/>
      <c r="I2" s="126"/>
      <c r="J2" s="123"/>
      <c r="K2" s="123"/>
      <c r="L2" s="123"/>
      <c r="M2" s="123"/>
      <c r="N2" s="123"/>
      <c r="O2" s="123"/>
      <c r="P2" s="123"/>
    </row>
    <row r="3" spans="1:16" s="41" customFormat="1" ht="13.8" x14ac:dyDescent="0.2">
      <c r="A3" s="228" t="s">
        <v>146</v>
      </c>
      <c r="B3" s="266"/>
      <c r="C3" s="266"/>
      <c r="D3" s="266"/>
      <c r="E3" s="266"/>
      <c r="F3" s="135"/>
      <c r="G3" s="136"/>
      <c r="H3" s="136"/>
      <c r="I3" s="136"/>
      <c r="J3" s="125"/>
      <c r="K3" s="125"/>
      <c r="L3" s="125"/>
      <c r="M3" s="125"/>
      <c r="N3" s="125"/>
      <c r="O3" s="125"/>
      <c r="P3" s="125"/>
    </row>
    <row r="4" spans="1:16" s="41" customFormat="1" ht="13.8" x14ac:dyDescent="0.25">
      <c r="A4" s="230"/>
      <c r="B4" s="231"/>
      <c r="C4" s="231"/>
      <c r="D4" s="231"/>
      <c r="E4" s="231"/>
      <c r="F4" s="123"/>
      <c r="G4" s="126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41" customFormat="1" ht="13.8" x14ac:dyDescent="0.25">
      <c r="A5" s="232" t="s">
        <v>147</v>
      </c>
      <c r="B5" s="231"/>
      <c r="C5" s="231"/>
      <c r="D5" s="231"/>
      <c r="E5" s="231"/>
      <c r="F5" s="137"/>
      <c r="G5" s="126"/>
      <c r="H5" s="126"/>
      <c r="I5" s="126"/>
      <c r="J5" s="123"/>
      <c r="K5" s="123"/>
      <c r="L5" s="123"/>
      <c r="M5" s="123"/>
      <c r="N5" s="123"/>
      <c r="O5" s="123"/>
      <c r="P5" s="123"/>
    </row>
    <row r="6" spans="1:16" s="41" customFormat="1" ht="13.8" x14ac:dyDescent="0.25">
      <c r="A6" s="233" t="s">
        <v>341</v>
      </c>
      <c r="B6" s="269"/>
      <c r="C6" s="269"/>
      <c r="D6" s="269"/>
      <c r="E6" s="269"/>
      <c r="F6" s="138"/>
      <c r="G6" s="139"/>
      <c r="H6" s="139"/>
      <c r="I6" s="139"/>
      <c r="J6" s="123"/>
      <c r="K6" s="123"/>
      <c r="L6" s="123"/>
      <c r="M6" s="123"/>
      <c r="N6" s="123"/>
      <c r="O6" s="123"/>
      <c r="P6" s="123"/>
    </row>
    <row r="7" spans="1:16" s="41" customFormat="1" ht="13.8" x14ac:dyDescent="0.25">
      <c r="A7" s="232"/>
      <c r="B7" s="231"/>
      <c r="C7" s="231"/>
      <c r="D7" s="231"/>
      <c r="E7" s="231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4" customFormat="1" ht="13.8" x14ac:dyDescent="0.25">
      <c r="A8" s="220" t="s">
        <v>59</v>
      </c>
      <c r="B8" s="220" t="s">
        <v>0</v>
      </c>
      <c r="C8" s="220" t="s">
        <v>14</v>
      </c>
      <c r="D8" s="220"/>
      <c r="E8" s="220"/>
      <c r="F8" s="128"/>
      <c r="G8" s="128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21"/>
      <c r="B9" s="220"/>
      <c r="C9" s="188">
        <v>2019</v>
      </c>
      <c r="D9" s="188">
        <v>2020</v>
      </c>
      <c r="E9" s="188">
        <v>2021</v>
      </c>
      <c r="F9" s="128"/>
      <c r="G9" s="128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189">
        <v>1</v>
      </c>
      <c r="B10" s="181" t="s">
        <v>150</v>
      </c>
      <c r="C10" s="182">
        <v>98.84</v>
      </c>
      <c r="D10" s="182">
        <v>100</v>
      </c>
      <c r="E10" s="178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18" t="s">
        <v>140</v>
      </c>
      <c r="B11" s="218"/>
      <c r="C11" s="218"/>
      <c r="D11" s="218"/>
      <c r="E11" s="218"/>
      <c r="F11" s="140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93" t="s">
        <v>142</v>
      </c>
      <c r="B12" s="270"/>
      <c r="C12" s="270"/>
      <c r="D12" s="270"/>
      <c r="E12" s="27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77" t="s">
        <v>143</v>
      </c>
      <c r="B13" s="224"/>
      <c r="C13" s="224"/>
      <c r="D13" s="224"/>
      <c r="E13" s="22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141"/>
      <c r="D14" s="14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141"/>
      <c r="C15" s="141"/>
      <c r="D15" s="141"/>
      <c r="E15" s="141"/>
      <c r="F15" s="141"/>
      <c r="G15" s="141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42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43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43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43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43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43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43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43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43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43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43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43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43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43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43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43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43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43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43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43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7L9qy9zq4RmCVMrX4QHT8ZDA6D74vhYEA7cpcnvtHi6MoeewO7gsTl+x+Gvlhyv2gqQnAhz2IO6Pq24ssE+0ow==" saltValue="+c7TEq5w/ycwwhb9zBLWvg==" spinCount="100000" sheet="1" objects="1" scenarios="1"/>
  <mergeCells count="13">
    <mergeCell ref="A12:E12"/>
    <mergeCell ref="A13:E13"/>
    <mergeCell ref="A7:E7"/>
    <mergeCell ref="A8:A9"/>
    <mergeCell ref="B8:B9"/>
    <mergeCell ref="C8:E8"/>
    <mergeCell ref="A11:E11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BF6CCE88-7CB5-4C97-B3E8-CCD50F0A130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portrait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9D45-2236-4172-9139-E26F52A97BAB}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2" sqref="G2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26" t="s">
        <v>137</v>
      </c>
      <c r="B1" s="226"/>
      <c r="C1" s="226"/>
      <c r="D1" s="226"/>
      <c r="E1" s="226"/>
      <c r="F1" s="83"/>
      <c r="G1" s="169" t="s">
        <v>136</v>
      </c>
      <c r="H1" s="84"/>
      <c r="I1" s="84"/>
      <c r="J1" s="85"/>
      <c r="K1" s="85"/>
      <c r="L1" s="85"/>
      <c r="M1" s="85"/>
      <c r="N1" s="85"/>
      <c r="O1" s="85"/>
      <c r="P1" s="85"/>
    </row>
    <row r="2" spans="1:16" s="58" customFormat="1" ht="17.399999999999999" x14ac:dyDescent="0.25">
      <c r="A2" s="227" t="s">
        <v>145</v>
      </c>
      <c r="B2" s="227"/>
      <c r="C2" s="227"/>
      <c r="D2" s="227"/>
      <c r="E2" s="227"/>
      <c r="F2" s="86"/>
      <c r="G2" s="154" t="s">
        <v>57</v>
      </c>
      <c r="H2" s="84"/>
      <c r="I2" s="84"/>
      <c r="J2" s="85"/>
      <c r="K2" s="85"/>
      <c r="L2" s="85"/>
      <c r="M2" s="85"/>
      <c r="N2" s="85"/>
      <c r="O2" s="85"/>
      <c r="P2" s="85"/>
    </row>
    <row r="3" spans="1:16" s="58" customFormat="1" ht="13.8" x14ac:dyDescent="0.2">
      <c r="A3" s="228" t="s">
        <v>146</v>
      </c>
      <c r="B3" s="266"/>
      <c r="C3" s="266"/>
      <c r="D3" s="266"/>
      <c r="E3" s="266"/>
      <c r="F3" s="87"/>
      <c r="G3" s="88"/>
      <c r="H3" s="88"/>
      <c r="I3" s="88"/>
      <c r="J3" s="89"/>
      <c r="K3" s="89"/>
      <c r="L3" s="89"/>
      <c r="M3" s="89"/>
      <c r="N3" s="89"/>
      <c r="O3" s="89"/>
      <c r="P3" s="89"/>
    </row>
    <row r="4" spans="1:16" s="58" customFormat="1" ht="13.8" x14ac:dyDescent="0.25">
      <c r="A4" s="232"/>
      <c r="B4" s="269"/>
      <c r="C4" s="269"/>
      <c r="D4" s="269"/>
      <c r="E4" s="269"/>
      <c r="F4" s="85"/>
      <c r="G4" s="84"/>
      <c r="H4" s="85"/>
      <c r="I4" s="85"/>
      <c r="J4" s="85"/>
      <c r="K4" s="85"/>
      <c r="L4" s="85"/>
      <c r="M4" s="85"/>
      <c r="N4" s="85"/>
      <c r="O4" s="85"/>
      <c r="P4" s="85"/>
    </row>
    <row r="5" spans="1:16" s="58" customFormat="1" ht="13.8" x14ac:dyDescent="0.25">
      <c r="A5" s="232" t="s">
        <v>147</v>
      </c>
      <c r="B5" s="231"/>
      <c r="C5" s="231"/>
      <c r="D5" s="231"/>
      <c r="E5" s="231"/>
      <c r="F5" s="90"/>
      <c r="G5" s="84"/>
      <c r="H5" s="84"/>
      <c r="I5" s="84"/>
      <c r="J5" s="85"/>
      <c r="K5" s="85"/>
      <c r="L5" s="85"/>
      <c r="M5" s="85"/>
      <c r="N5" s="85"/>
      <c r="O5" s="85"/>
      <c r="P5" s="85"/>
    </row>
    <row r="6" spans="1:16" s="58" customFormat="1" ht="13.8" x14ac:dyDescent="0.25">
      <c r="A6" s="271" t="s">
        <v>342</v>
      </c>
      <c r="B6" s="260"/>
      <c r="C6" s="260"/>
      <c r="D6" s="260"/>
      <c r="E6" s="260"/>
      <c r="F6" s="91"/>
      <c r="G6" s="92"/>
      <c r="H6" s="92"/>
      <c r="I6" s="92"/>
      <c r="J6" s="85"/>
      <c r="K6" s="85"/>
      <c r="L6" s="85"/>
      <c r="M6" s="85"/>
      <c r="N6" s="85"/>
      <c r="O6" s="85"/>
      <c r="P6" s="85"/>
    </row>
    <row r="7" spans="1:16" s="58" customFormat="1" ht="13.8" x14ac:dyDescent="0.25">
      <c r="A7" s="273"/>
      <c r="B7" s="246"/>
      <c r="C7" s="246"/>
      <c r="D7" s="246"/>
      <c r="E7" s="246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s="60" customFormat="1" ht="25.05" customHeight="1" x14ac:dyDescent="0.25">
      <c r="A8" s="247" t="s">
        <v>19</v>
      </c>
      <c r="B8" s="247" t="s">
        <v>34</v>
      </c>
      <c r="C8" s="248" t="s">
        <v>1</v>
      </c>
      <c r="D8" s="248"/>
      <c r="E8" s="248"/>
      <c r="F8" s="144"/>
      <c r="G8" s="144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47"/>
      <c r="B9" s="248"/>
      <c r="C9" s="248" t="s">
        <v>24</v>
      </c>
      <c r="D9" s="248"/>
      <c r="E9" s="248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47"/>
      <c r="B10" s="248"/>
      <c r="C10" s="190">
        <v>2019</v>
      </c>
      <c r="D10" s="190">
        <v>2020</v>
      </c>
      <c r="E10" s="190">
        <v>2021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2">
        <v>1</v>
      </c>
      <c r="B11" s="149" t="s">
        <v>264</v>
      </c>
      <c r="C11" s="192">
        <v>16</v>
      </c>
      <c r="D11" s="145">
        <v>13</v>
      </c>
      <c r="E11" s="145">
        <v>10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43" t="s">
        <v>140</v>
      </c>
      <c r="B12" s="243"/>
      <c r="C12" s="243"/>
      <c r="D12" s="243"/>
      <c r="E12" s="243"/>
      <c r="F12" s="94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94" t="s">
        <v>142</v>
      </c>
      <c r="B13" s="272"/>
      <c r="C13" s="272"/>
      <c r="D13" s="272"/>
      <c r="E13" s="272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79" t="s">
        <v>143</v>
      </c>
      <c r="B14" s="244"/>
      <c r="C14" s="244"/>
      <c r="D14" s="244"/>
      <c r="E14" s="244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96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</row>
    <row r="998" spans="1:14" ht="19.8" x14ac:dyDescent="0.25">
      <c r="A998" s="98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</row>
    <row r="999" spans="1:14" ht="19.8" x14ac:dyDescent="0.25">
      <c r="A999" s="98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</row>
    <row r="1000" spans="1:14" ht="19.8" x14ac:dyDescent="0.25">
      <c r="A1000" s="98"/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</row>
    <row r="1001" spans="1:14" ht="19.8" x14ac:dyDescent="0.25">
      <c r="A1001" s="98"/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</row>
    <row r="1002" spans="1:14" ht="19.8" x14ac:dyDescent="0.25">
      <c r="A1002" s="98"/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</row>
    <row r="1003" spans="1:14" ht="19.8" x14ac:dyDescent="0.25">
      <c r="A1003" s="98"/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</row>
    <row r="1004" spans="1:14" ht="19.8" x14ac:dyDescent="0.25">
      <c r="A1004" s="98"/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</row>
    <row r="1005" spans="1:14" ht="19.8" x14ac:dyDescent="0.25">
      <c r="A1005" s="98"/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</row>
    <row r="1006" spans="1:14" ht="19.8" x14ac:dyDescent="0.25">
      <c r="A1006" s="98"/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</row>
    <row r="1007" spans="1:14" ht="19.8" x14ac:dyDescent="0.25">
      <c r="A1007" s="98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</row>
    <row r="1008" spans="1:14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</row>
    <row r="1009" spans="1:14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</row>
    <row r="1010" spans="1:14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</row>
    <row r="1011" spans="1:14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</row>
    <row r="1012" spans="1:14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</row>
    <row r="1013" spans="1:14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</row>
    <row r="1014" spans="1:14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</row>
    <row r="1015" spans="1:14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</row>
    <row r="1016" spans="1:14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</row>
  </sheetData>
  <sheetProtection algorithmName="SHA-512" hashValue="zK3o+Aga37G5lsP0XvY1bi22EoK/LyNV0MbyHzKQNdLaccaZljfkdkLYDz2BOr3v17/AQ6GcwXAyywQK5CM66w==" saltValue="aguJgvTWEVExna+ZSwUCtQ==" spinCount="100000" sheet="1" objects="1" scenarios="1"/>
  <mergeCells count="14">
    <mergeCell ref="A13:E13"/>
    <mergeCell ref="A14:E14"/>
    <mergeCell ref="A7:E7"/>
    <mergeCell ref="A8:A10"/>
    <mergeCell ref="B8:B10"/>
    <mergeCell ref="C8:E8"/>
    <mergeCell ref="C9:E9"/>
    <mergeCell ref="A12:E12"/>
    <mergeCell ref="A6:E6"/>
    <mergeCell ref="A1:E1"/>
    <mergeCell ref="A2:E2"/>
    <mergeCell ref="A3:E3"/>
    <mergeCell ref="A4:E4"/>
    <mergeCell ref="A5:E5"/>
  </mergeCells>
  <hyperlinks>
    <hyperlink ref="G2" location="Index!A1" tooltip="Click here to go back to Table of Contents" display="Index page" xr:uid="{D42A519D-7036-473C-BFDA-0FA999D9E05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E86-3EBD-4F5C-8B55-2B06E822BB99}">
  <dimension ref="A1:N20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38.3320312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9" t="s">
        <v>130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4.4" x14ac:dyDescent="0.25">
      <c r="A3" s="228" t="s">
        <v>146</v>
      </c>
      <c r="B3" s="266"/>
      <c r="C3" s="266"/>
      <c r="D3" s="125"/>
      <c r="E3" s="17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33" t="s">
        <v>53</v>
      </c>
      <c r="B6" s="234"/>
      <c r="C6" s="234"/>
      <c r="D6" s="127"/>
      <c r="E6" s="127"/>
      <c r="F6" s="127"/>
    </row>
    <row r="7" spans="1:14" s="124" customFormat="1" ht="13.8" x14ac:dyDescent="0.25">
      <c r="A7" s="232"/>
      <c r="B7" s="231"/>
      <c r="C7" s="231"/>
      <c r="D7" s="123"/>
      <c r="E7" s="123"/>
      <c r="F7" s="126"/>
    </row>
    <row r="8" spans="1:14" s="129" customFormat="1" ht="19.95" customHeight="1" x14ac:dyDescent="0.3">
      <c r="A8" s="171" t="s">
        <v>19</v>
      </c>
      <c r="B8" s="171" t="s">
        <v>0</v>
      </c>
      <c r="C8" s="171" t="s">
        <v>29</v>
      </c>
      <c r="D8" s="128"/>
      <c r="E8" s="128"/>
      <c r="F8" s="128"/>
    </row>
    <row r="9" spans="1:14" s="54" customFormat="1" ht="49.95" customHeight="1" x14ac:dyDescent="0.25">
      <c r="A9" s="172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0" spans="1:1" x14ac:dyDescent="0.25">
      <c r="A20" s="132"/>
    </row>
  </sheetData>
  <sheetProtection algorithmName="SHA-512" hashValue="e6ua1mPmAtLrnPuDq3xip1eCyIn4fX8ADJb5y2Ymr90zhuIGTt+eSeRAQsB1fh4ePJw3QcYQPsBofVHNxs790A==" saltValue="e6n/GdvcaWFSundyBF0wLw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A5F33F73-B2EE-4898-9883-225EA4C7A73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52" t="s">
        <v>137</v>
      </c>
      <c r="B1" s="252"/>
      <c r="C1" s="252"/>
      <c r="D1" s="252"/>
      <c r="E1" s="252"/>
      <c r="F1" s="252"/>
      <c r="G1" s="252"/>
      <c r="H1" s="252"/>
      <c r="I1" s="252"/>
      <c r="J1" s="252"/>
      <c r="K1" s="83"/>
      <c r="L1" s="165" t="s">
        <v>91</v>
      </c>
      <c r="M1" s="84"/>
      <c r="N1" s="84"/>
      <c r="O1" s="85"/>
      <c r="P1" s="85"/>
      <c r="Q1" s="85"/>
      <c r="R1" s="85"/>
      <c r="S1" s="85"/>
      <c r="T1" s="85"/>
      <c r="U1" s="85"/>
    </row>
    <row r="2" spans="1:21" s="58" customFormat="1" ht="17.399999999999999" x14ac:dyDescent="0.25">
      <c r="A2" s="253" t="s">
        <v>145</v>
      </c>
      <c r="B2" s="253"/>
      <c r="C2" s="253"/>
      <c r="D2" s="253"/>
      <c r="E2" s="253"/>
      <c r="F2" s="253"/>
      <c r="G2" s="253"/>
      <c r="H2" s="253"/>
      <c r="I2" s="253"/>
      <c r="J2" s="253"/>
      <c r="K2" s="86"/>
      <c r="L2" s="154" t="s">
        <v>57</v>
      </c>
      <c r="M2" s="84"/>
      <c r="N2" s="84"/>
      <c r="O2" s="85"/>
      <c r="P2" s="85"/>
      <c r="Q2" s="85"/>
      <c r="R2" s="85"/>
      <c r="S2" s="85"/>
      <c r="T2" s="85"/>
      <c r="U2" s="85"/>
    </row>
    <row r="3" spans="1:21" s="58" customFormat="1" ht="13.8" x14ac:dyDescent="0.2">
      <c r="A3" s="254" t="s">
        <v>146</v>
      </c>
      <c r="B3" s="255"/>
      <c r="C3" s="255"/>
      <c r="D3" s="255"/>
      <c r="E3" s="255"/>
      <c r="F3" s="255"/>
      <c r="G3" s="255"/>
      <c r="H3" s="255"/>
      <c r="I3" s="255"/>
      <c r="J3" s="255"/>
      <c r="K3" s="87"/>
      <c r="L3" s="88"/>
      <c r="M3" s="88"/>
      <c r="N3" s="88"/>
      <c r="O3" s="89"/>
      <c r="P3" s="89"/>
      <c r="Q3" s="89"/>
      <c r="R3" s="89"/>
      <c r="S3" s="89"/>
      <c r="T3" s="89"/>
      <c r="U3" s="89"/>
    </row>
    <row r="4" spans="1:21" s="58" customFormat="1" ht="13.8" x14ac:dyDescent="0.25">
      <c r="A4" s="256"/>
      <c r="B4" s="246"/>
      <c r="C4" s="246"/>
      <c r="D4" s="246"/>
      <c r="E4" s="246"/>
      <c r="F4" s="246"/>
      <c r="G4" s="246"/>
      <c r="H4" s="246"/>
      <c r="I4" s="246"/>
      <c r="J4" s="246"/>
      <c r="K4" s="85"/>
      <c r="L4" s="84"/>
      <c r="M4" s="85"/>
      <c r="N4" s="85"/>
      <c r="O4" s="85"/>
      <c r="P4" s="85"/>
      <c r="Q4" s="85"/>
      <c r="R4" s="85"/>
      <c r="S4" s="85"/>
      <c r="T4" s="85"/>
      <c r="U4" s="85"/>
    </row>
    <row r="5" spans="1:21" s="58" customFormat="1" ht="13.8" x14ac:dyDescent="0.25">
      <c r="A5" s="245" t="s">
        <v>147</v>
      </c>
      <c r="B5" s="246"/>
      <c r="C5" s="246"/>
      <c r="D5" s="246"/>
      <c r="E5" s="246"/>
      <c r="F5" s="246"/>
      <c r="G5" s="246"/>
      <c r="H5" s="246"/>
      <c r="I5" s="246"/>
      <c r="J5" s="246"/>
      <c r="K5" s="90"/>
      <c r="L5" s="84"/>
      <c r="M5" s="84"/>
      <c r="N5" s="84"/>
      <c r="O5" s="85"/>
      <c r="P5" s="85"/>
      <c r="Q5" s="85"/>
      <c r="R5" s="85"/>
      <c r="S5" s="85"/>
      <c r="T5" s="85"/>
      <c r="U5" s="85"/>
    </row>
    <row r="6" spans="1:21" s="58" customFormat="1" ht="13.8" x14ac:dyDescent="0.25">
      <c r="A6" s="250" t="s">
        <v>161</v>
      </c>
      <c r="B6" s="251"/>
      <c r="C6" s="251"/>
      <c r="D6" s="251"/>
      <c r="E6" s="251"/>
      <c r="F6" s="251"/>
      <c r="G6" s="251"/>
      <c r="H6" s="251"/>
      <c r="I6" s="251"/>
      <c r="J6" s="251"/>
      <c r="K6" s="91"/>
      <c r="L6" s="92"/>
      <c r="M6" s="92"/>
      <c r="N6" s="92"/>
      <c r="O6" s="85"/>
      <c r="P6" s="85"/>
      <c r="Q6" s="85"/>
      <c r="R6" s="85"/>
      <c r="S6" s="85"/>
      <c r="T6" s="85"/>
      <c r="U6" s="85"/>
    </row>
    <row r="7" spans="1:21" s="58" customFormat="1" ht="13.8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1:21" s="20" customFormat="1" ht="15" customHeight="1" x14ac:dyDescent="0.25">
      <c r="A8" s="247" t="s">
        <v>54</v>
      </c>
      <c r="B8" s="247" t="s">
        <v>0</v>
      </c>
      <c r="C8" s="248" t="s">
        <v>49</v>
      </c>
      <c r="D8" s="248"/>
      <c r="E8" s="248"/>
      <c r="F8" s="248" t="s">
        <v>20</v>
      </c>
      <c r="G8" s="248"/>
      <c r="H8" s="248"/>
      <c r="I8" s="248"/>
      <c r="J8" s="248"/>
      <c r="K8" s="93"/>
      <c r="L8" s="93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48"/>
      <c r="B9" s="247"/>
      <c r="C9" s="170" t="s">
        <v>50</v>
      </c>
      <c r="D9" s="170" t="s">
        <v>51</v>
      </c>
      <c r="E9" s="170" t="s">
        <v>52</v>
      </c>
      <c r="F9" s="170" t="s">
        <v>50</v>
      </c>
      <c r="G9" s="170" t="s">
        <v>25</v>
      </c>
      <c r="H9" s="170" t="s">
        <v>51</v>
      </c>
      <c r="I9" s="170" t="s">
        <v>25</v>
      </c>
      <c r="J9" s="170" t="s">
        <v>52</v>
      </c>
      <c r="K9" s="93"/>
      <c r="L9" s="93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2">
        <v>1</v>
      </c>
      <c r="B10" s="179" t="s">
        <v>150</v>
      </c>
      <c r="C10" s="72">
        <v>90</v>
      </c>
      <c r="D10" s="72">
        <v>96</v>
      </c>
      <c r="E10" s="72">
        <v>186</v>
      </c>
      <c r="F10" s="72">
        <v>90</v>
      </c>
      <c r="G10" s="180">
        <v>100</v>
      </c>
      <c r="H10" s="72">
        <v>96</v>
      </c>
      <c r="I10" s="180">
        <v>100</v>
      </c>
      <c r="J10" s="72">
        <v>186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43" t="s">
        <v>140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94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78" t="s">
        <v>142</v>
      </c>
      <c r="B12" s="249"/>
      <c r="C12" s="249"/>
      <c r="D12" s="249"/>
      <c r="E12" s="249"/>
      <c r="F12" s="249"/>
      <c r="G12" s="249"/>
      <c r="H12" s="249"/>
      <c r="I12" s="249"/>
      <c r="J12" s="24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79" t="s">
        <v>143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9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95"/>
      <c r="D17" s="95"/>
      <c r="E17" s="95"/>
      <c r="F17" s="95"/>
      <c r="G17" s="95"/>
      <c r="H17" s="95"/>
      <c r="I17" s="9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95"/>
      <c r="D18" s="95"/>
      <c r="E18" s="95"/>
      <c r="F18" s="95"/>
      <c r="G18" s="95"/>
      <c r="H18" s="95"/>
      <c r="I18" s="9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95"/>
      <c r="D19" s="95"/>
      <c r="E19" s="95"/>
      <c r="F19" s="95"/>
      <c r="G19" s="95"/>
      <c r="H19" s="95"/>
      <c r="I19" s="9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95"/>
      <c r="D20" s="95"/>
      <c r="E20" s="95"/>
      <c r="F20" s="95"/>
      <c r="G20" s="95"/>
      <c r="H20" s="95"/>
      <c r="I20" s="9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96"/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</row>
    <row r="1008" spans="1:19" ht="19.8" x14ac:dyDescent="0.25">
      <c r="A1008" s="98"/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</row>
    <row r="1009" spans="1:19" ht="19.8" x14ac:dyDescent="0.25">
      <c r="A1009" s="98"/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</row>
    <row r="1010" spans="1:19" ht="19.8" x14ac:dyDescent="0.25">
      <c r="A1010" s="98"/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</row>
    <row r="1011" spans="1:19" ht="19.8" x14ac:dyDescent="0.25">
      <c r="A1011" s="98"/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</row>
    <row r="1012" spans="1:19" ht="19.8" x14ac:dyDescent="0.25">
      <c r="A1012" s="98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</row>
    <row r="1013" spans="1:19" ht="19.8" x14ac:dyDescent="0.25">
      <c r="A1013" s="98"/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</row>
    <row r="1014" spans="1:19" ht="19.8" x14ac:dyDescent="0.25">
      <c r="A1014" s="98"/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</row>
    <row r="1015" spans="1:19" ht="19.8" x14ac:dyDescent="0.25">
      <c r="A1015" s="98"/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</row>
    <row r="1016" spans="1:19" ht="19.8" x14ac:dyDescent="0.25">
      <c r="A1016" s="98"/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</row>
    <row r="1017" spans="1:19" ht="19.8" x14ac:dyDescent="0.25">
      <c r="A1017" s="98"/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</row>
    <row r="1018" spans="1:19" ht="19.8" x14ac:dyDescent="0.25">
      <c r="A1018" s="98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</row>
    <row r="1019" spans="1:19" ht="19.8" x14ac:dyDescent="0.25">
      <c r="A1019" s="98"/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</row>
    <row r="1020" spans="1:19" ht="19.8" x14ac:dyDescent="0.25">
      <c r="A1020" s="98"/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</row>
    <row r="1021" spans="1:19" ht="19.8" x14ac:dyDescent="0.25">
      <c r="A1021" s="98"/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</row>
    <row r="1022" spans="1:19" ht="19.8" x14ac:dyDescent="0.25">
      <c r="A1022" s="98"/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</row>
    <row r="1023" spans="1:19" ht="19.8" x14ac:dyDescent="0.25">
      <c r="A1023" s="98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</row>
    <row r="1024" spans="1:19" ht="19.8" x14ac:dyDescent="0.25">
      <c r="A1024" s="98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</row>
    <row r="1025" spans="1:19" ht="19.8" x14ac:dyDescent="0.25">
      <c r="A1025" s="98"/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</row>
    <row r="1026" spans="1:19" ht="19.8" x14ac:dyDescent="0.25">
      <c r="A1026" s="98"/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</row>
  </sheetData>
  <sheetProtection algorithmName="SHA-512" hashValue="gqS+hYVwlv+E7fHSGO0Z5WNFWaEtBCpOedSQK7PfJoIfZMPr8WPs/SCZ31PDRbfrvHpeOrYkJteXusX7JDyXHw==" saltValue="d44+LIS5N3/kvASyh1XCG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7:J7"/>
    <mergeCell ref="A8:A9"/>
    <mergeCell ref="B8:B9"/>
    <mergeCell ref="C8:E8"/>
    <mergeCell ref="F8:J8"/>
    <mergeCell ref="A12:J12"/>
  </mergeCells>
  <hyperlinks>
    <hyperlink ref="L2" location="Index!A1" tooltip="Click here to go back to Table of Contents" display="Index page" xr:uid="{529BBF1E-20C9-468A-974C-096D6310C3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A3E4-371D-4C6E-A65C-BB8266266E06}">
  <sheetPr>
    <pageSetUpPr fitToPage="1"/>
  </sheetPr>
  <dimension ref="A1:P107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105" customWidth="1"/>
    <col min="2" max="2" width="25.77734375" style="105" customWidth="1"/>
    <col min="3" max="3" width="45.77734375" style="105" customWidth="1"/>
    <col min="4" max="4" width="14.33203125" style="105" customWidth="1"/>
    <col min="5" max="5" width="10.33203125" style="105" customWidth="1"/>
    <col min="6" max="6" width="5.77734375" style="105" customWidth="1"/>
    <col min="7" max="7" width="17.88671875" style="105" bestFit="1" customWidth="1"/>
    <col min="8" max="16384" width="9.109375" style="105"/>
  </cols>
  <sheetData>
    <row r="1" spans="1:16" s="99" customFormat="1" ht="16.2" x14ac:dyDescent="0.3">
      <c r="A1" s="258" t="s">
        <v>137</v>
      </c>
      <c r="B1" s="258"/>
      <c r="C1" s="258"/>
      <c r="D1" s="258"/>
      <c r="E1" s="258"/>
      <c r="F1" s="83"/>
      <c r="G1" s="168" t="s">
        <v>92</v>
      </c>
      <c r="H1" s="85"/>
      <c r="I1" s="85"/>
      <c r="J1" s="85"/>
      <c r="K1" s="85"/>
      <c r="L1" s="85"/>
      <c r="M1" s="85"/>
      <c r="N1" s="85"/>
      <c r="O1" s="85"/>
      <c r="P1" s="85"/>
    </row>
    <row r="2" spans="1:16" s="99" customFormat="1" ht="17.399999999999999" x14ac:dyDescent="0.25">
      <c r="A2" s="252" t="s">
        <v>145</v>
      </c>
      <c r="B2" s="252"/>
      <c r="C2" s="252"/>
      <c r="D2" s="252"/>
      <c r="E2" s="252"/>
      <c r="F2" s="86"/>
      <c r="G2" s="154" t="s">
        <v>57</v>
      </c>
      <c r="H2" s="85"/>
      <c r="I2" s="85"/>
      <c r="J2" s="85"/>
      <c r="K2" s="85"/>
      <c r="L2" s="85"/>
      <c r="M2" s="85"/>
      <c r="N2" s="85"/>
      <c r="O2" s="85"/>
      <c r="P2" s="85"/>
    </row>
    <row r="3" spans="1:16" s="102" customFormat="1" ht="12.6" x14ac:dyDescent="0.2">
      <c r="A3" s="259" t="s">
        <v>146</v>
      </c>
      <c r="B3" s="259"/>
      <c r="C3" s="259"/>
      <c r="D3" s="259"/>
      <c r="E3" s="259"/>
      <c r="F3" s="100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3.8" x14ac:dyDescent="0.25">
      <c r="A4" s="260"/>
      <c r="B4" s="260"/>
      <c r="C4" s="260"/>
      <c r="D4" s="260"/>
      <c r="E4" s="26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99" customFormat="1" ht="13.8" x14ac:dyDescent="0.25">
      <c r="A5" s="260" t="s">
        <v>147</v>
      </c>
      <c r="B5" s="260"/>
      <c r="C5" s="260"/>
      <c r="D5" s="260"/>
      <c r="E5" s="260"/>
      <c r="F5" s="90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99" customFormat="1" ht="13.8" x14ac:dyDescent="0.25">
      <c r="A6" s="261" t="s">
        <v>162</v>
      </c>
      <c r="B6" s="261"/>
      <c r="C6" s="261"/>
      <c r="D6" s="261"/>
      <c r="E6" s="261"/>
      <c r="F6" s="91"/>
      <c r="G6" s="103"/>
      <c r="H6" s="103"/>
      <c r="I6" s="103"/>
      <c r="J6" s="103"/>
      <c r="K6" s="103"/>
      <c r="L6" s="103"/>
      <c r="M6" s="85"/>
      <c r="N6" s="85"/>
      <c r="O6" s="85"/>
      <c r="P6" s="85"/>
    </row>
    <row r="7" spans="1:16" s="99" customFormat="1" ht="13.8" x14ac:dyDescent="0.25">
      <c r="A7" s="257" t="s">
        <v>140</v>
      </c>
      <c r="B7" s="257"/>
      <c r="C7" s="257"/>
      <c r="D7" s="257"/>
      <c r="E7" s="25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s="104" customFormat="1" ht="19.95" customHeight="1" x14ac:dyDescent="0.2">
      <c r="A8" s="106" t="s">
        <v>15</v>
      </c>
      <c r="B8" s="107" t="s">
        <v>0</v>
      </c>
      <c r="C8" s="107" t="s">
        <v>16</v>
      </c>
      <c r="D8" s="108" t="s">
        <v>17</v>
      </c>
      <c r="E8" s="109" t="s">
        <v>18</v>
      </c>
    </row>
    <row r="9" spans="1:16" s="104" customFormat="1" ht="15" customHeight="1" x14ac:dyDescent="0.3">
      <c r="A9" s="110">
        <v>1</v>
      </c>
      <c r="B9" s="111" t="s">
        <v>150</v>
      </c>
      <c r="C9" s="112" t="s">
        <v>163</v>
      </c>
      <c r="D9" s="113">
        <v>496</v>
      </c>
      <c r="E9" s="114">
        <v>99.2</v>
      </c>
    </row>
    <row r="10" spans="1:16" ht="14.4" x14ac:dyDescent="0.3">
      <c r="A10" s="280">
        <v>2</v>
      </c>
      <c r="B10" s="281" t="s">
        <v>150</v>
      </c>
      <c r="C10" s="282" t="s">
        <v>164</v>
      </c>
      <c r="D10" s="283">
        <v>495</v>
      </c>
      <c r="E10" s="284">
        <v>99</v>
      </c>
    </row>
    <row r="11" spans="1:16" ht="14.4" x14ac:dyDescent="0.3">
      <c r="A11" s="280">
        <v>2</v>
      </c>
      <c r="B11" s="281" t="s">
        <v>150</v>
      </c>
      <c r="C11" s="282" t="s">
        <v>165</v>
      </c>
      <c r="D11" s="283">
        <v>495</v>
      </c>
      <c r="E11" s="284">
        <v>99</v>
      </c>
    </row>
    <row r="12" spans="1:16" ht="14.4" x14ac:dyDescent="0.3">
      <c r="A12" s="280">
        <v>2</v>
      </c>
      <c r="B12" s="281" t="s">
        <v>150</v>
      </c>
      <c r="C12" s="282" t="s">
        <v>166</v>
      </c>
      <c r="D12" s="283">
        <v>495</v>
      </c>
      <c r="E12" s="284">
        <v>99</v>
      </c>
    </row>
    <row r="13" spans="1:16" ht="14.4" x14ac:dyDescent="0.3">
      <c r="A13" s="280">
        <v>3</v>
      </c>
      <c r="B13" s="281" t="s">
        <v>150</v>
      </c>
      <c r="C13" s="282" t="s">
        <v>167</v>
      </c>
      <c r="D13" s="283">
        <v>494</v>
      </c>
      <c r="E13" s="284">
        <v>98.8</v>
      </c>
    </row>
    <row r="14" spans="1:16" ht="14.4" x14ac:dyDescent="0.3">
      <c r="A14" s="280">
        <v>4</v>
      </c>
      <c r="B14" s="281" t="s">
        <v>150</v>
      </c>
      <c r="C14" s="282" t="s">
        <v>168</v>
      </c>
      <c r="D14" s="283">
        <v>493</v>
      </c>
      <c r="E14" s="284">
        <v>98.6</v>
      </c>
    </row>
    <row r="15" spans="1:16" ht="14.4" x14ac:dyDescent="0.3">
      <c r="A15" s="280">
        <v>5</v>
      </c>
      <c r="B15" s="281" t="s">
        <v>150</v>
      </c>
      <c r="C15" s="282" t="s">
        <v>169</v>
      </c>
      <c r="D15" s="283">
        <v>490</v>
      </c>
      <c r="E15" s="284">
        <v>98</v>
      </c>
    </row>
    <row r="16" spans="1:16" ht="14.4" x14ac:dyDescent="0.3">
      <c r="A16" s="280">
        <v>5</v>
      </c>
      <c r="B16" s="281" t="s">
        <v>150</v>
      </c>
      <c r="C16" s="282" t="s">
        <v>170</v>
      </c>
      <c r="D16" s="283">
        <v>490</v>
      </c>
      <c r="E16" s="284">
        <v>98</v>
      </c>
    </row>
    <row r="17" spans="1:5" ht="14.4" x14ac:dyDescent="0.3">
      <c r="A17" s="280">
        <v>6</v>
      </c>
      <c r="B17" s="281" t="s">
        <v>150</v>
      </c>
      <c r="C17" s="282" t="s">
        <v>171</v>
      </c>
      <c r="D17" s="283">
        <v>489</v>
      </c>
      <c r="E17" s="284">
        <v>97.8</v>
      </c>
    </row>
    <row r="18" spans="1:5" ht="14.4" x14ac:dyDescent="0.3">
      <c r="A18" s="280">
        <v>6</v>
      </c>
      <c r="B18" s="281" t="s">
        <v>150</v>
      </c>
      <c r="C18" s="282" t="s">
        <v>172</v>
      </c>
      <c r="D18" s="283">
        <v>489</v>
      </c>
      <c r="E18" s="284">
        <v>97.8</v>
      </c>
    </row>
    <row r="19" spans="1:5" ht="14.4" x14ac:dyDescent="0.3">
      <c r="A19" s="280">
        <v>6</v>
      </c>
      <c r="B19" s="281" t="s">
        <v>150</v>
      </c>
      <c r="C19" s="282" t="s">
        <v>173</v>
      </c>
      <c r="D19" s="283">
        <v>489</v>
      </c>
      <c r="E19" s="284">
        <v>97.8</v>
      </c>
    </row>
    <row r="20" spans="1:5" ht="14.4" x14ac:dyDescent="0.3">
      <c r="A20" s="280">
        <v>7</v>
      </c>
      <c r="B20" s="281" t="s">
        <v>150</v>
      </c>
      <c r="C20" s="282" t="s">
        <v>174</v>
      </c>
      <c r="D20" s="283">
        <v>488</v>
      </c>
      <c r="E20" s="284">
        <v>97.6</v>
      </c>
    </row>
    <row r="21" spans="1:5" ht="14.4" x14ac:dyDescent="0.3">
      <c r="A21" s="280">
        <v>7</v>
      </c>
      <c r="B21" s="281" t="s">
        <v>150</v>
      </c>
      <c r="C21" s="282" t="s">
        <v>175</v>
      </c>
      <c r="D21" s="283">
        <v>488</v>
      </c>
      <c r="E21" s="284">
        <v>97.6</v>
      </c>
    </row>
    <row r="22" spans="1:5" ht="14.4" x14ac:dyDescent="0.3">
      <c r="A22" s="280">
        <v>8</v>
      </c>
      <c r="B22" s="281" t="s">
        <v>150</v>
      </c>
      <c r="C22" s="282" t="s">
        <v>176</v>
      </c>
      <c r="D22" s="283">
        <v>487</v>
      </c>
      <c r="E22" s="284">
        <v>97.4</v>
      </c>
    </row>
    <row r="23" spans="1:5" ht="14.4" x14ac:dyDescent="0.3">
      <c r="A23" s="280">
        <v>8</v>
      </c>
      <c r="B23" s="281" t="s">
        <v>150</v>
      </c>
      <c r="C23" s="282" t="s">
        <v>177</v>
      </c>
      <c r="D23" s="283">
        <v>487</v>
      </c>
      <c r="E23" s="284">
        <v>97.4</v>
      </c>
    </row>
    <row r="24" spans="1:5" ht="14.4" x14ac:dyDescent="0.3">
      <c r="A24" s="280">
        <v>8</v>
      </c>
      <c r="B24" s="281" t="s">
        <v>150</v>
      </c>
      <c r="C24" s="282" t="s">
        <v>178</v>
      </c>
      <c r="D24" s="283">
        <v>487</v>
      </c>
      <c r="E24" s="284">
        <v>97.4</v>
      </c>
    </row>
    <row r="25" spans="1:5" ht="14.4" x14ac:dyDescent="0.3">
      <c r="A25" s="280">
        <v>8</v>
      </c>
      <c r="B25" s="281" t="s">
        <v>150</v>
      </c>
      <c r="C25" s="282" t="s">
        <v>179</v>
      </c>
      <c r="D25" s="283">
        <v>487</v>
      </c>
      <c r="E25" s="284">
        <v>97.4</v>
      </c>
    </row>
    <row r="26" spans="1:5" ht="14.4" x14ac:dyDescent="0.3">
      <c r="A26" s="280">
        <v>8</v>
      </c>
      <c r="B26" s="281" t="s">
        <v>150</v>
      </c>
      <c r="C26" s="282" t="s">
        <v>180</v>
      </c>
      <c r="D26" s="283">
        <v>487</v>
      </c>
      <c r="E26" s="284">
        <v>97.4</v>
      </c>
    </row>
    <row r="27" spans="1:5" ht="14.4" x14ac:dyDescent="0.3">
      <c r="A27" s="280">
        <v>9</v>
      </c>
      <c r="B27" s="281" t="s">
        <v>150</v>
      </c>
      <c r="C27" s="282" t="s">
        <v>181</v>
      </c>
      <c r="D27" s="283">
        <v>486</v>
      </c>
      <c r="E27" s="284">
        <v>97.2</v>
      </c>
    </row>
    <row r="28" spans="1:5" ht="14.4" x14ac:dyDescent="0.3">
      <c r="A28" s="280">
        <v>10</v>
      </c>
      <c r="B28" s="281" t="s">
        <v>150</v>
      </c>
      <c r="C28" s="282" t="s">
        <v>182</v>
      </c>
      <c r="D28" s="283">
        <v>485</v>
      </c>
      <c r="E28" s="284">
        <v>97</v>
      </c>
    </row>
    <row r="29" spans="1:5" ht="14.4" x14ac:dyDescent="0.3">
      <c r="A29" s="280">
        <v>10</v>
      </c>
      <c r="B29" s="281" t="s">
        <v>150</v>
      </c>
      <c r="C29" s="282" t="s">
        <v>183</v>
      </c>
      <c r="D29" s="283">
        <v>485</v>
      </c>
      <c r="E29" s="284">
        <v>97</v>
      </c>
    </row>
    <row r="30" spans="1:5" ht="14.4" x14ac:dyDescent="0.3">
      <c r="A30" s="280">
        <v>11</v>
      </c>
      <c r="B30" s="281" t="s">
        <v>150</v>
      </c>
      <c r="C30" s="282" t="s">
        <v>184</v>
      </c>
      <c r="D30" s="283">
        <v>484</v>
      </c>
      <c r="E30" s="284">
        <v>96.8</v>
      </c>
    </row>
    <row r="31" spans="1:5" ht="14.4" x14ac:dyDescent="0.3">
      <c r="A31" s="280">
        <v>11</v>
      </c>
      <c r="B31" s="281" t="s">
        <v>150</v>
      </c>
      <c r="C31" s="282" t="s">
        <v>185</v>
      </c>
      <c r="D31" s="283">
        <v>484</v>
      </c>
      <c r="E31" s="284">
        <v>96.8</v>
      </c>
    </row>
    <row r="32" spans="1:5" ht="14.4" x14ac:dyDescent="0.3">
      <c r="A32" s="280">
        <v>12</v>
      </c>
      <c r="B32" s="281" t="s">
        <v>150</v>
      </c>
      <c r="C32" s="282" t="s">
        <v>186</v>
      </c>
      <c r="D32" s="283">
        <v>483</v>
      </c>
      <c r="E32" s="284">
        <v>96.6</v>
      </c>
    </row>
    <row r="33" spans="1:5" ht="14.4" x14ac:dyDescent="0.3">
      <c r="A33" s="280">
        <v>12</v>
      </c>
      <c r="B33" s="281" t="s">
        <v>150</v>
      </c>
      <c r="C33" s="282" t="s">
        <v>187</v>
      </c>
      <c r="D33" s="283">
        <v>483</v>
      </c>
      <c r="E33" s="284">
        <v>96.6</v>
      </c>
    </row>
    <row r="34" spans="1:5" ht="14.4" x14ac:dyDescent="0.3">
      <c r="A34" s="280">
        <v>12</v>
      </c>
      <c r="B34" s="281" t="s">
        <v>150</v>
      </c>
      <c r="C34" s="282" t="s">
        <v>188</v>
      </c>
      <c r="D34" s="283">
        <v>483</v>
      </c>
      <c r="E34" s="284">
        <v>96.6</v>
      </c>
    </row>
    <row r="35" spans="1:5" ht="14.4" x14ac:dyDescent="0.3">
      <c r="A35" s="280">
        <v>12</v>
      </c>
      <c r="B35" s="281" t="s">
        <v>150</v>
      </c>
      <c r="C35" s="282" t="s">
        <v>189</v>
      </c>
      <c r="D35" s="283">
        <v>483</v>
      </c>
      <c r="E35" s="284">
        <v>96.6</v>
      </c>
    </row>
    <row r="36" spans="1:5" ht="14.4" x14ac:dyDescent="0.3">
      <c r="A36" s="280">
        <v>13</v>
      </c>
      <c r="B36" s="281" t="s">
        <v>150</v>
      </c>
      <c r="C36" s="282" t="s">
        <v>190</v>
      </c>
      <c r="D36" s="283">
        <v>482</v>
      </c>
      <c r="E36" s="284">
        <v>96.4</v>
      </c>
    </row>
    <row r="37" spans="1:5" ht="14.4" x14ac:dyDescent="0.3">
      <c r="A37" s="280">
        <v>13</v>
      </c>
      <c r="B37" s="281" t="s">
        <v>150</v>
      </c>
      <c r="C37" s="282" t="s">
        <v>191</v>
      </c>
      <c r="D37" s="283">
        <v>482</v>
      </c>
      <c r="E37" s="284">
        <v>96.4</v>
      </c>
    </row>
    <row r="38" spans="1:5" ht="14.4" x14ac:dyDescent="0.3">
      <c r="A38" s="280">
        <v>14</v>
      </c>
      <c r="B38" s="281" t="s">
        <v>150</v>
      </c>
      <c r="C38" s="282" t="s">
        <v>192</v>
      </c>
      <c r="D38" s="283">
        <v>481</v>
      </c>
      <c r="E38" s="284">
        <v>96.2</v>
      </c>
    </row>
    <row r="39" spans="1:5" ht="14.4" x14ac:dyDescent="0.3">
      <c r="A39" s="280">
        <v>14</v>
      </c>
      <c r="B39" s="281" t="s">
        <v>150</v>
      </c>
      <c r="C39" s="282" t="s">
        <v>193</v>
      </c>
      <c r="D39" s="283">
        <v>481</v>
      </c>
      <c r="E39" s="284">
        <v>96.2</v>
      </c>
    </row>
    <row r="40" spans="1:5" ht="14.4" x14ac:dyDescent="0.3">
      <c r="A40" s="280">
        <v>14</v>
      </c>
      <c r="B40" s="281" t="s">
        <v>150</v>
      </c>
      <c r="C40" s="282" t="s">
        <v>194</v>
      </c>
      <c r="D40" s="283">
        <v>481</v>
      </c>
      <c r="E40" s="284">
        <v>96.2</v>
      </c>
    </row>
    <row r="41" spans="1:5" ht="14.4" x14ac:dyDescent="0.3">
      <c r="A41" s="280">
        <v>15</v>
      </c>
      <c r="B41" s="281" t="s">
        <v>150</v>
      </c>
      <c r="C41" s="282" t="s">
        <v>195</v>
      </c>
      <c r="D41" s="283">
        <v>480</v>
      </c>
      <c r="E41" s="284">
        <v>96</v>
      </c>
    </row>
    <row r="42" spans="1:5" ht="14.4" x14ac:dyDescent="0.3">
      <c r="A42" s="280">
        <v>15</v>
      </c>
      <c r="B42" s="281" t="s">
        <v>150</v>
      </c>
      <c r="C42" s="282" t="s">
        <v>196</v>
      </c>
      <c r="D42" s="283">
        <v>480</v>
      </c>
      <c r="E42" s="284">
        <v>96</v>
      </c>
    </row>
    <row r="43" spans="1:5" ht="14.4" x14ac:dyDescent="0.3">
      <c r="A43" s="280">
        <v>16</v>
      </c>
      <c r="B43" s="281" t="s">
        <v>150</v>
      </c>
      <c r="C43" s="282" t="s">
        <v>197</v>
      </c>
      <c r="D43" s="283">
        <v>479</v>
      </c>
      <c r="E43" s="284">
        <v>95.8</v>
      </c>
    </row>
    <row r="44" spans="1:5" ht="14.4" x14ac:dyDescent="0.3">
      <c r="A44" s="280">
        <v>16</v>
      </c>
      <c r="B44" s="281" t="s">
        <v>150</v>
      </c>
      <c r="C44" s="282" t="s">
        <v>198</v>
      </c>
      <c r="D44" s="283">
        <v>479</v>
      </c>
      <c r="E44" s="284">
        <v>95.8</v>
      </c>
    </row>
    <row r="45" spans="1:5" ht="14.4" x14ac:dyDescent="0.3">
      <c r="A45" s="280">
        <v>17</v>
      </c>
      <c r="B45" s="281" t="s">
        <v>150</v>
      </c>
      <c r="C45" s="282" t="s">
        <v>199</v>
      </c>
      <c r="D45" s="283">
        <v>474</v>
      </c>
      <c r="E45" s="284">
        <v>94.8</v>
      </c>
    </row>
    <row r="46" spans="1:5" ht="14.4" x14ac:dyDescent="0.3">
      <c r="A46" s="280">
        <v>17</v>
      </c>
      <c r="B46" s="281" t="s">
        <v>150</v>
      </c>
      <c r="C46" s="282" t="s">
        <v>200</v>
      </c>
      <c r="D46" s="283">
        <v>474</v>
      </c>
      <c r="E46" s="284">
        <v>94.8</v>
      </c>
    </row>
    <row r="47" spans="1:5" ht="14.4" x14ac:dyDescent="0.3">
      <c r="A47" s="280">
        <v>17</v>
      </c>
      <c r="B47" s="281" t="s">
        <v>150</v>
      </c>
      <c r="C47" s="282" t="s">
        <v>201</v>
      </c>
      <c r="D47" s="283">
        <v>474</v>
      </c>
      <c r="E47" s="284">
        <v>94.8</v>
      </c>
    </row>
    <row r="48" spans="1:5" ht="14.4" x14ac:dyDescent="0.3">
      <c r="A48" s="280">
        <v>17</v>
      </c>
      <c r="B48" s="281" t="s">
        <v>150</v>
      </c>
      <c r="C48" s="282" t="s">
        <v>202</v>
      </c>
      <c r="D48" s="283">
        <v>474</v>
      </c>
      <c r="E48" s="284">
        <v>94.8</v>
      </c>
    </row>
    <row r="49" spans="1:5" ht="14.4" x14ac:dyDescent="0.3">
      <c r="A49" s="280">
        <v>17</v>
      </c>
      <c r="B49" s="281" t="s">
        <v>150</v>
      </c>
      <c r="C49" s="282" t="s">
        <v>203</v>
      </c>
      <c r="D49" s="283">
        <v>474</v>
      </c>
      <c r="E49" s="284">
        <v>94.8</v>
      </c>
    </row>
    <row r="50" spans="1:5" ht="14.4" x14ac:dyDescent="0.3">
      <c r="A50" s="280">
        <v>17</v>
      </c>
      <c r="B50" s="281" t="s">
        <v>150</v>
      </c>
      <c r="C50" s="282" t="s">
        <v>204</v>
      </c>
      <c r="D50" s="283">
        <v>474</v>
      </c>
      <c r="E50" s="284">
        <v>94.8</v>
      </c>
    </row>
    <row r="51" spans="1:5" ht="14.4" x14ac:dyDescent="0.3">
      <c r="A51" s="280">
        <v>17</v>
      </c>
      <c r="B51" s="281" t="s">
        <v>150</v>
      </c>
      <c r="C51" s="282" t="s">
        <v>205</v>
      </c>
      <c r="D51" s="283">
        <v>474</v>
      </c>
      <c r="E51" s="284">
        <v>94.8</v>
      </c>
    </row>
    <row r="52" spans="1:5" ht="14.4" x14ac:dyDescent="0.3">
      <c r="A52" s="280">
        <v>17</v>
      </c>
      <c r="B52" s="281" t="s">
        <v>150</v>
      </c>
      <c r="C52" s="282" t="s">
        <v>206</v>
      </c>
      <c r="D52" s="283">
        <v>474</v>
      </c>
      <c r="E52" s="284">
        <v>94.8</v>
      </c>
    </row>
    <row r="53" spans="1:5" ht="14.4" x14ac:dyDescent="0.3">
      <c r="A53" s="280">
        <v>17</v>
      </c>
      <c r="B53" s="281" t="s">
        <v>150</v>
      </c>
      <c r="C53" s="282" t="s">
        <v>207</v>
      </c>
      <c r="D53" s="283">
        <v>474</v>
      </c>
      <c r="E53" s="284">
        <v>94.8</v>
      </c>
    </row>
    <row r="54" spans="1:5" ht="14.4" x14ac:dyDescent="0.3">
      <c r="A54" s="280">
        <v>17</v>
      </c>
      <c r="B54" s="281" t="s">
        <v>150</v>
      </c>
      <c r="C54" s="282" t="s">
        <v>208</v>
      </c>
      <c r="D54" s="283">
        <v>474</v>
      </c>
      <c r="E54" s="284">
        <v>94.8</v>
      </c>
    </row>
    <row r="55" spans="1:5" ht="14.4" x14ac:dyDescent="0.3">
      <c r="A55" s="280">
        <v>17</v>
      </c>
      <c r="B55" s="281" t="s">
        <v>150</v>
      </c>
      <c r="C55" s="282" t="s">
        <v>209</v>
      </c>
      <c r="D55" s="283">
        <v>474</v>
      </c>
      <c r="E55" s="284">
        <v>94.8</v>
      </c>
    </row>
    <row r="56" spans="1:5" ht="14.4" x14ac:dyDescent="0.3">
      <c r="A56" s="280">
        <v>18</v>
      </c>
      <c r="B56" s="281" t="s">
        <v>150</v>
      </c>
      <c r="C56" s="282" t="s">
        <v>210</v>
      </c>
      <c r="D56" s="283">
        <v>473</v>
      </c>
      <c r="E56" s="284">
        <v>94.6</v>
      </c>
    </row>
    <row r="57" spans="1:5" ht="14.4" x14ac:dyDescent="0.3">
      <c r="A57" s="280">
        <v>19</v>
      </c>
      <c r="B57" s="281" t="s">
        <v>150</v>
      </c>
      <c r="C57" s="282" t="s">
        <v>211</v>
      </c>
      <c r="D57" s="283">
        <v>472</v>
      </c>
      <c r="E57" s="284">
        <v>94.4</v>
      </c>
    </row>
    <row r="58" spans="1:5" ht="14.4" x14ac:dyDescent="0.3">
      <c r="A58" s="280">
        <v>19</v>
      </c>
      <c r="B58" s="281" t="s">
        <v>150</v>
      </c>
      <c r="C58" s="282" t="s">
        <v>212</v>
      </c>
      <c r="D58" s="283">
        <v>472</v>
      </c>
      <c r="E58" s="284">
        <v>94.4</v>
      </c>
    </row>
    <row r="59" spans="1:5" ht="14.4" x14ac:dyDescent="0.3">
      <c r="A59" s="280">
        <v>19</v>
      </c>
      <c r="B59" s="281" t="s">
        <v>150</v>
      </c>
      <c r="C59" s="282" t="s">
        <v>213</v>
      </c>
      <c r="D59" s="283">
        <v>472</v>
      </c>
      <c r="E59" s="284">
        <v>94.4</v>
      </c>
    </row>
    <row r="60" spans="1:5" ht="14.4" x14ac:dyDescent="0.3">
      <c r="A60" s="280">
        <v>19</v>
      </c>
      <c r="B60" s="281" t="s">
        <v>150</v>
      </c>
      <c r="C60" s="282" t="s">
        <v>214</v>
      </c>
      <c r="D60" s="283">
        <v>472</v>
      </c>
      <c r="E60" s="284">
        <v>94.4</v>
      </c>
    </row>
    <row r="61" spans="1:5" ht="14.4" x14ac:dyDescent="0.3">
      <c r="A61" s="280">
        <v>20</v>
      </c>
      <c r="B61" s="281" t="s">
        <v>150</v>
      </c>
      <c r="C61" s="282" t="s">
        <v>215</v>
      </c>
      <c r="D61" s="283">
        <v>471</v>
      </c>
      <c r="E61" s="284">
        <v>94.2</v>
      </c>
    </row>
    <row r="62" spans="1:5" ht="14.4" x14ac:dyDescent="0.3">
      <c r="A62" s="280">
        <v>20</v>
      </c>
      <c r="B62" s="281" t="s">
        <v>150</v>
      </c>
      <c r="C62" s="282" t="s">
        <v>216</v>
      </c>
      <c r="D62" s="283">
        <v>471</v>
      </c>
      <c r="E62" s="284">
        <v>94.2</v>
      </c>
    </row>
    <row r="63" spans="1:5" ht="14.4" x14ac:dyDescent="0.3">
      <c r="A63" s="280">
        <v>20</v>
      </c>
      <c r="B63" s="281" t="s">
        <v>150</v>
      </c>
      <c r="C63" s="282" t="s">
        <v>217</v>
      </c>
      <c r="D63" s="283">
        <v>471</v>
      </c>
      <c r="E63" s="284">
        <v>94.2</v>
      </c>
    </row>
    <row r="64" spans="1:5" ht="14.4" x14ac:dyDescent="0.3">
      <c r="A64" s="280">
        <v>21</v>
      </c>
      <c r="B64" s="281" t="s">
        <v>150</v>
      </c>
      <c r="C64" s="282" t="s">
        <v>218</v>
      </c>
      <c r="D64" s="283">
        <v>470</v>
      </c>
      <c r="E64" s="284">
        <v>94</v>
      </c>
    </row>
    <row r="65" spans="1:5" ht="14.4" x14ac:dyDescent="0.3">
      <c r="A65" s="280">
        <v>21</v>
      </c>
      <c r="B65" s="281" t="s">
        <v>150</v>
      </c>
      <c r="C65" s="282" t="s">
        <v>219</v>
      </c>
      <c r="D65" s="283">
        <v>470</v>
      </c>
      <c r="E65" s="284">
        <v>94</v>
      </c>
    </row>
    <row r="66" spans="1:5" ht="14.4" x14ac:dyDescent="0.3">
      <c r="A66" s="280">
        <v>22</v>
      </c>
      <c r="B66" s="281" t="s">
        <v>150</v>
      </c>
      <c r="C66" s="282" t="s">
        <v>220</v>
      </c>
      <c r="D66" s="283">
        <v>469</v>
      </c>
      <c r="E66" s="284">
        <v>93.8</v>
      </c>
    </row>
    <row r="67" spans="1:5" ht="14.4" x14ac:dyDescent="0.3">
      <c r="A67" s="280">
        <v>22</v>
      </c>
      <c r="B67" s="281" t="s">
        <v>150</v>
      </c>
      <c r="C67" s="282" t="s">
        <v>221</v>
      </c>
      <c r="D67" s="283">
        <v>469</v>
      </c>
      <c r="E67" s="284">
        <v>93.8</v>
      </c>
    </row>
    <row r="68" spans="1:5" ht="14.4" x14ac:dyDescent="0.3">
      <c r="A68" s="280">
        <v>22</v>
      </c>
      <c r="B68" s="281" t="s">
        <v>150</v>
      </c>
      <c r="C68" s="282" t="s">
        <v>222</v>
      </c>
      <c r="D68" s="283">
        <v>469</v>
      </c>
      <c r="E68" s="284">
        <v>93.8</v>
      </c>
    </row>
    <row r="69" spans="1:5" ht="14.4" x14ac:dyDescent="0.3">
      <c r="A69" s="280">
        <v>22</v>
      </c>
      <c r="B69" s="281" t="s">
        <v>150</v>
      </c>
      <c r="C69" s="282" t="s">
        <v>223</v>
      </c>
      <c r="D69" s="283">
        <v>469</v>
      </c>
      <c r="E69" s="284">
        <v>93.8</v>
      </c>
    </row>
    <row r="70" spans="1:5" ht="14.4" x14ac:dyDescent="0.3">
      <c r="A70" s="280">
        <v>23</v>
      </c>
      <c r="B70" s="281" t="s">
        <v>150</v>
      </c>
      <c r="C70" s="282" t="s">
        <v>224</v>
      </c>
      <c r="D70" s="283">
        <v>468</v>
      </c>
      <c r="E70" s="284">
        <v>93.6</v>
      </c>
    </row>
    <row r="71" spans="1:5" ht="14.4" x14ac:dyDescent="0.3">
      <c r="A71" s="280">
        <v>23</v>
      </c>
      <c r="B71" s="281" t="s">
        <v>150</v>
      </c>
      <c r="C71" s="282" t="s">
        <v>225</v>
      </c>
      <c r="D71" s="283">
        <v>468</v>
      </c>
      <c r="E71" s="284">
        <v>93.6</v>
      </c>
    </row>
    <row r="72" spans="1:5" ht="14.4" x14ac:dyDescent="0.3">
      <c r="A72" s="280">
        <v>23</v>
      </c>
      <c r="B72" s="281" t="s">
        <v>150</v>
      </c>
      <c r="C72" s="282" t="s">
        <v>226</v>
      </c>
      <c r="D72" s="283">
        <v>468</v>
      </c>
      <c r="E72" s="284">
        <v>93.6</v>
      </c>
    </row>
    <row r="73" spans="1:5" ht="14.4" x14ac:dyDescent="0.3">
      <c r="A73" s="280">
        <v>23</v>
      </c>
      <c r="B73" s="281" t="s">
        <v>150</v>
      </c>
      <c r="C73" s="282" t="s">
        <v>227</v>
      </c>
      <c r="D73" s="283">
        <v>468</v>
      </c>
      <c r="E73" s="284">
        <v>93.6</v>
      </c>
    </row>
    <row r="74" spans="1:5" ht="14.4" x14ac:dyDescent="0.3">
      <c r="A74" s="280">
        <v>24</v>
      </c>
      <c r="B74" s="281" t="s">
        <v>150</v>
      </c>
      <c r="C74" s="282" t="s">
        <v>228</v>
      </c>
      <c r="D74" s="283">
        <v>466</v>
      </c>
      <c r="E74" s="284">
        <v>93.2</v>
      </c>
    </row>
    <row r="75" spans="1:5" ht="14.4" x14ac:dyDescent="0.3">
      <c r="A75" s="280">
        <v>24</v>
      </c>
      <c r="B75" s="281" t="s">
        <v>150</v>
      </c>
      <c r="C75" s="282" t="s">
        <v>229</v>
      </c>
      <c r="D75" s="283">
        <v>466</v>
      </c>
      <c r="E75" s="284">
        <v>93.2</v>
      </c>
    </row>
    <row r="76" spans="1:5" ht="14.4" x14ac:dyDescent="0.3">
      <c r="A76" s="280">
        <v>25</v>
      </c>
      <c r="B76" s="281" t="s">
        <v>150</v>
      </c>
      <c r="C76" s="282" t="s">
        <v>230</v>
      </c>
      <c r="D76" s="283">
        <v>465</v>
      </c>
      <c r="E76" s="284">
        <v>93</v>
      </c>
    </row>
    <row r="77" spans="1:5" ht="14.4" x14ac:dyDescent="0.3">
      <c r="A77" s="280">
        <v>25</v>
      </c>
      <c r="B77" s="281" t="s">
        <v>150</v>
      </c>
      <c r="C77" s="282" t="s">
        <v>231</v>
      </c>
      <c r="D77" s="283">
        <v>465</v>
      </c>
      <c r="E77" s="284">
        <v>93</v>
      </c>
    </row>
    <row r="78" spans="1:5" ht="14.4" x14ac:dyDescent="0.3">
      <c r="A78" s="280">
        <v>26</v>
      </c>
      <c r="B78" s="281" t="s">
        <v>150</v>
      </c>
      <c r="C78" s="282" t="s">
        <v>232</v>
      </c>
      <c r="D78" s="283">
        <v>464</v>
      </c>
      <c r="E78" s="284">
        <v>92.8</v>
      </c>
    </row>
    <row r="79" spans="1:5" ht="14.4" x14ac:dyDescent="0.3">
      <c r="A79" s="280">
        <v>26</v>
      </c>
      <c r="B79" s="281" t="s">
        <v>150</v>
      </c>
      <c r="C79" s="282" t="s">
        <v>233</v>
      </c>
      <c r="D79" s="283">
        <v>464</v>
      </c>
      <c r="E79" s="284">
        <v>92.8</v>
      </c>
    </row>
    <row r="80" spans="1:5" ht="14.4" x14ac:dyDescent="0.3">
      <c r="A80" s="280">
        <v>26</v>
      </c>
      <c r="B80" s="281" t="s">
        <v>150</v>
      </c>
      <c r="C80" s="282" t="s">
        <v>234</v>
      </c>
      <c r="D80" s="283">
        <v>464</v>
      </c>
      <c r="E80" s="284">
        <v>92.8</v>
      </c>
    </row>
    <row r="81" spans="1:5" ht="14.4" x14ac:dyDescent="0.3">
      <c r="A81" s="280">
        <v>26</v>
      </c>
      <c r="B81" s="281" t="s">
        <v>150</v>
      </c>
      <c r="C81" s="282" t="s">
        <v>235</v>
      </c>
      <c r="D81" s="283">
        <v>464</v>
      </c>
      <c r="E81" s="284">
        <v>92.8</v>
      </c>
    </row>
    <row r="82" spans="1:5" ht="14.4" x14ac:dyDescent="0.3">
      <c r="A82" s="280">
        <v>27</v>
      </c>
      <c r="B82" s="281" t="s">
        <v>150</v>
      </c>
      <c r="C82" s="282" t="s">
        <v>236</v>
      </c>
      <c r="D82" s="283">
        <v>463</v>
      </c>
      <c r="E82" s="284">
        <v>92.6</v>
      </c>
    </row>
    <row r="83" spans="1:5" ht="14.4" x14ac:dyDescent="0.3">
      <c r="A83" s="280">
        <v>27</v>
      </c>
      <c r="B83" s="281" t="s">
        <v>150</v>
      </c>
      <c r="C83" s="282" t="s">
        <v>237</v>
      </c>
      <c r="D83" s="283">
        <v>463</v>
      </c>
      <c r="E83" s="284">
        <v>92.6</v>
      </c>
    </row>
    <row r="84" spans="1:5" ht="14.4" x14ac:dyDescent="0.3">
      <c r="A84" s="280">
        <v>28</v>
      </c>
      <c r="B84" s="281" t="s">
        <v>150</v>
      </c>
      <c r="C84" s="282" t="s">
        <v>238</v>
      </c>
      <c r="D84" s="283">
        <v>462</v>
      </c>
      <c r="E84" s="284">
        <v>92.4</v>
      </c>
    </row>
    <row r="85" spans="1:5" ht="14.4" x14ac:dyDescent="0.3">
      <c r="A85" s="280">
        <v>28</v>
      </c>
      <c r="B85" s="281" t="s">
        <v>150</v>
      </c>
      <c r="C85" s="282" t="s">
        <v>239</v>
      </c>
      <c r="D85" s="283">
        <v>462</v>
      </c>
      <c r="E85" s="284">
        <v>92.4</v>
      </c>
    </row>
    <row r="86" spans="1:5" ht="14.4" x14ac:dyDescent="0.3">
      <c r="A86" s="280">
        <v>28</v>
      </c>
      <c r="B86" s="281" t="s">
        <v>150</v>
      </c>
      <c r="C86" s="282" t="s">
        <v>240</v>
      </c>
      <c r="D86" s="283">
        <v>462</v>
      </c>
      <c r="E86" s="284">
        <v>92.4</v>
      </c>
    </row>
    <row r="87" spans="1:5" ht="14.4" x14ac:dyDescent="0.3">
      <c r="A87" s="280">
        <v>29</v>
      </c>
      <c r="B87" s="281" t="s">
        <v>150</v>
      </c>
      <c r="C87" s="282" t="s">
        <v>241</v>
      </c>
      <c r="D87" s="283">
        <v>461</v>
      </c>
      <c r="E87" s="284">
        <v>92.2</v>
      </c>
    </row>
    <row r="88" spans="1:5" ht="14.4" x14ac:dyDescent="0.3">
      <c r="A88" s="280">
        <v>29</v>
      </c>
      <c r="B88" s="281" t="s">
        <v>150</v>
      </c>
      <c r="C88" s="282" t="s">
        <v>242</v>
      </c>
      <c r="D88" s="283">
        <v>461</v>
      </c>
      <c r="E88" s="284">
        <v>92.2</v>
      </c>
    </row>
    <row r="89" spans="1:5" ht="14.4" x14ac:dyDescent="0.3">
      <c r="A89" s="280">
        <v>29</v>
      </c>
      <c r="B89" s="281" t="s">
        <v>150</v>
      </c>
      <c r="C89" s="282" t="s">
        <v>243</v>
      </c>
      <c r="D89" s="283">
        <v>461</v>
      </c>
      <c r="E89" s="284">
        <v>92.2</v>
      </c>
    </row>
    <row r="90" spans="1:5" ht="14.4" x14ac:dyDescent="0.3">
      <c r="A90" s="280">
        <v>30</v>
      </c>
      <c r="B90" s="281" t="s">
        <v>150</v>
      </c>
      <c r="C90" s="282" t="s">
        <v>244</v>
      </c>
      <c r="D90" s="283">
        <v>460</v>
      </c>
      <c r="E90" s="284">
        <v>92</v>
      </c>
    </row>
    <row r="91" spans="1:5" ht="14.4" x14ac:dyDescent="0.3">
      <c r="A91" s="280">
        <v>31</v>
      </c>
      <c r="B91" s="281" t="s">
        <v>150</v>
      </c>
      <c r="C91" s="282" t="s">
        <v>245</v>
      </c>
      <c r="D91" s="283">
        <v>459</v>
      </c>
      <c r="E91" s="284">
        <v>91.8</v>
      </c>
    </row>
    <row r="92" spans="1:5" ht="14.4" x14ac:dyDescent="0.3">
      <c r="A92" s="280">
        <v>32</v>
      </c>
      <c r="B92" s="281" t="s">
        <v>150</v>
      </c>
      <c r="C92" s="282" t="s">
        <v>246</v>
      </c>
      <c r="D92" s="283">
        <v>458</v>
      </c>
      <c r="E92" s="284">
        <v>91.6</v>
      </c>
    </row>
    <row r="93" spans="1:5" ht="14.4" x14ac:dyDescent="0.3">
      <c r="A93" s="280">
        <v>33</v>
      </c>
      <c r="B93" s="281" t="s">
        <v>150</v>
      </c>
      <c r="C93" s="282" t="s">
        <v>247</v>
      </c>
      <c r="D93" s="283">
        <v>457</v>
      </c>
      <c r="E93" s="284">
        <v>91.4</v>
      </c>
    </row>
    <row r="94" spans="1:5" ht="14.4" x14ac:dyDescent="0.3">
      <c r="A94" s="280">
        <v>34</v>
      </c>
      <c r="B94" s="281" t="s">
        <v>150</v>
      </c>
      <c r="C94" s="282" t="s">
        <v>248</v>
      </c>
      <c r="D94" s="283">
        <v>456</v>
      </c>
      <c r="E94" s="284">
        <v>91.2</v>
      </c>
    </row>
    <row r="95" spans="1:5" ht="14.4" x14ac:dyDescent="0.3">
      <c r="A95" s="280">
        <v>34</v>
      </c>
      <c r="B95" s="281" t="s">
        <v>150</v>
      </c>
      <c r="C95" s="282" t="s">
        <v>249</v>
      </c>
      <c r="D95" s="283">
        <v>456</v>
      </c>
      <c r="E95" s="284">
        <v>91.2</v>
      </c>
    </row>
    <row r="96" spans="1:5" ht="14.4" x14ac:dyDescent="0.3">
      <c r="A96" s="280">
        <v>35</v>
      </c>
      <c r="B96" s="281" t="s">
        <v>150</v>
      </c>
      <c r="C96" s="282" t="s">
        <v>250</v>
      </c>
      <c r="D96" s="283">
        <v>455</v>
      </c>
      <c r="E96" s="284">
        <v>91</v>
      </c>
    </row>
    <row r="97" spans="1:5" ht="14.4" x14ac:dyDescent="0.3">
      <c r="A97" s="280">
        <v>35</v>
      </c>
      <c r="B97" s="281" t="s">
        <v>150</v>
      </c>
      <c r="C97" s="282" t="s">
        <v>251</v>
      </c>
      <c r="D97" s="283">
        <v>455</v>
      </c>
      <c r="E97" s="284">
        <v>91</v>
      </c>
    </row>
    <row r="98" spans="1:5" ht="14.4" x14ac:dyDescent="0.3">
      <c r="A98" s="280">
        <v>36</v>
      </c>
      <c r="B98" s="281" t="s">
        <v>150</v>
      </c>
      <c r="C98" s="282" t="s">
        <v>252</v>
      </c>
      <c r="D98" s="283">
        <v>454</v>
      </c>
      <c r="E98" s="284">
        <v>90.8</v>
      </c>
    </row>
    <row r="99" spans="1:5" ht="14.4" x14ac:dyDescent="0.3">
      <c r="A99" s="280">
        <v>37</v>
      </c>
      <c r="B99" s="281" t="s">
        <v>150</v>
      </c>
      <c r="C99" s="282" t="s">
        <v>253</v>
      </c>
      <c r="D99" s="283">
        <v>453</v>
      </c>
      <c r="E99" s="284">
        <v>90.6</v>
      </c>
    </row>
    <row r="100" spans="1:5" ht="14.4" x14ac:dyDescent="0.3">
      <c r="A100" s="280">
        <v>38</v>
      </c>
      <c r="B100" s="281" t="s">
        <v>150</v>
      </c>
      <c r="C100" s="282" t="s">
        <v>254</v>
      </c>
      <c r="D100" s="283">
        <v>452</v>
      </c>
      <c r="E100" s="284">
        <v>90.4</v>
      </c>
    </row>
    <row r="101" spans="1:5" ht="14.4" x14ac:dyDescent="0.3">
      <c r="A101" s="280">
        <v>39</v>
      </c>
      <c r="B101" s="281" t="s">
        <v>150</v>
      </c>
      <c r="C101" s="282" t="s">
        <v>255</v>
      </c>
      <c r="D101" s="283">
        <v>450</v>
      </c>
      <c r="E101" s="284">
        <v>90</v>
      </c>
    </row>
    <row r="102" spans="1:5" ht="14.4" x14ac:dyDescent="0.3">
      <c r="A102" s="280">
        <v>39</v>
      </c>
      <c r="B102" s="281" t="s">
        <v>150</v>
      </c>
      <c r="C102" s="282" t="s">
        <v>256</v>
      </c>
      <c r="D102" s="283">
        <v>450</v>
      </c>
      <c r="E102" s="284">
        <v>90</v>
      </c>
    </row>
    <row r="103" spans="1:5" ht="14.4" x14ac:dyDescent="0.3">
      <c r="A103" s="280">
        <v>39</v>
      </c>
      <c r="B103" s="281" t="s">
        <v>150</v>
      </c>
      <c r="C103" s="282" t="s">
        <v>257</v>
      </c>
      <c r="D103" s="283">
        <v>450</v>
      </c>
      <c r="E103" s="284">
        <v>90</v>
      </c>
    </row>
    <row r="104" spans="1:5" ht="14.4" x14ac:dyDescent="0.3">
      <c r="A104" s="280">
        <v>39</v>
      </c>
      <c r="B104" s="281" t="s">
        <v>150</v>
      </c>
      <c r="C104" s="282" t="s">
        <v>258</v>
      </c>
      <c r="D104" s="283">
        <v>450</v>
      </c>
      <c r="E104" s="284">
        <v>90</v>
      </c>
    </row>
    <row r="106" spans="1:5" ht="40.049999999999997" customHeight="1" x14ac:dyDescent="0.25">
      <c r="A106" s="286" t="s">
        <v>142</v>
      </c>
      <c r="B106" s="285"/>
      <c r="C106" s="285"/>
      <c r="D106" s="285"/>
      <c r="E106" s="285"/>
    </row>
    <row r="107" spans="1:5" ht="40.049999999999997" customHeight="1" x14ac:dyDescent="0.25">
      <c r="A107" s="288" t="s">
        <v>143</v>
      </c>
      <c r="B107" s="287"/>
      <c r="C107" s="287"/>
      <c r="D107" s="287"/>
      <c r="E107" s="287"/>
    </row>
  </sheetData>
  <sheetProtection algorithmName="SHA-512" hashValue="JKUoVCmandzu1nXbqM1p0lqTJh2XM60sds1s74qbZvXeH0Iw7tO8hJTNxiRiNLh0acspiMNCRDc+Y7OBq8T1og==" saltValue="f1cF7ms5sT7H6WXPVmTp6g==" spinCount="100000" sheet="1" objects="1" scenarios="1"/>
  <mergeCells count="9">
    <mergeCell ref="A106:E106"/>
    <mergeCell ref="A107:E107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 xr:uid="{C61A8024-9A6D-4BA4-A90B-85611601FE1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62CC-E0E3-46AB-B19C-4E3E5B10B31D}">
  <sheetPr>
    <pageSetUpPr fitToPage="1"/>
  </sheetPr>
  <dimension ref="A1:O58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105" bestFit="1" customWidth="1"/>
    <col min="2" max="2" width="30.77734375" style="105" customWidth="1"/>
    <col min="3" max="3" width="45.77734375" style="120" customWidth="1"/>
    <col min="4" max="4" width="10.77734375" style="105" customWidth="1"/>
    <col min="5" max="5" width="5.77734375" style="105" customWidth="1"/>
    <col min="6" max="6" width="17.77734375" style="105" bestFit="1" customWidth="1"/>
    <col min="7" max="16384" width="9.109375" style="105"/>
  </cols>
  <sheetData>
    <row r="1" spans="1:15" s="99" customFormat="1" ht="16.2" x14ac:dyDescent="0.3">
      <c r="A1" s="258" t="s">
        <v>137</v>
      </c>
      <c r="B1" s="258"/>
      <c r="C1" s="258"/>
      <c r="D1" s="258"/>
      <c r="E1" s="83"/>
      <c r="F1" s="168" t="s">
        <v>93</v>
      </c>
      <c r="G1" s="85"/>
      <c r="H1" s="85"/>
      <c r="I1" s="85"/>
      <c r="J1" s="85"/>
      <c r="K1" s="85"/>
      <c r="L1" s="85"/>
      <c r="M1" s="85"/>
      <c r="N1" s="85"/>
      <c r="O1" s="85"/>
    </row>
    <row r="2" spans="1:15" s="117" customFormat="1" ht="17.399999999999999" x14ac:dyDescent="0.3">
      <c r="A2" s="252" t="s">
        <v>145</v>
      </c>
      <c r="B2" s="252"/>
      <c r="C2" s="252"/>
      <c r="D2" s="252"/>
      <c r="E2" s="115"/>
      <c r="F2" s="154" t="s">
        <v>57</v>
      </c>
      <c r="G2" s="116"/>
      <c r="H2" s="116"/>
      <c r="I2" s="116"/>
      <c r="J2" s="116"/>
      <c r="K2" s="116"/>
      <c r="L2" s="116"/>
      <c r="M2" s="116"/>
      <c r="N2" s="116"/>
      <c r="O2" s="116"/>
    </row>
    <row r="3" spans="1:15" s="102" customFormat="1" ht="13.8" x14ac:dyDescent="0.2">
      <c r="A3" s="259" t="s">
        <v>146</v>
      </c>
      <c r="B3" s="259"/>
      <c r="C3" s="259"/>
      <c r="D3" s="259"/>
      <c r="E3" s="100"/>
      <c r="F3" s="118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99" customFormat="1" ht="13.8" x14ac:dyDescent="0.25">
      <c r="A4" s="260"/>
      <c r="B4" s="260"/>
      <c r="C4" s="260"/>
      <c r="D4" s="260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99" customFormat="1" ht="13.8" x14ac:dyDescent="0.25">
      <c r="A5" s="260" t="s">
        <v>147</v>
      </c>
      <c r="B5" s="260"/>
      <c r="C5" s="260"/>
      <c r="D5" s="260"/>
      <c r="E5" s="90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9" customFormat="1" ht="13.8" x14ac:dyDescent="0.25">
      <c r="A6" s="263" t="s">
        <v>47</v>
      </c>
      <c r="B6" s="263"/>
      <c r="C6" s="263"/>
      <c r="D6" s="263"/>
      <c r="E6" s="91"/>
      <c r="F6" s="103"/>
      <c r="G6" s="103"/>
      <c r="H6" s="103"/>
      <c r="I6" s="103"/>
      <c r="J6" s="103"/>
      <c r="K6" s="103"/>
      <c r="L6" s="85"/>
      <c r="M6" s="85"/>
      <c r="N6" s="85"/>
      <c r="O6" s="85"/>
    </row>
    <row r="7" spans="1:15" s="99" customFormat="1" ht="13.8" x14ac:dyDescent="0.25">
      <c r="A7" s="262" t="s">
        <v>140</v>
      </c>
      <c r="B7" s="262"/>
      <c r="C7" s="262"/>
      <c r="D7" s="26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s="119" customFormat="1" ht="19.95" customHeight="1" x14ac:dyDescent="0.25">
      <c r="A8" s="106" t="s">
        <v>19</v>
      </c>
      <c r="B8" s="107" t="s">
        <v>0</v>
      </c>
      <c r="C8" s="108" t="s">
        <v>23</v>
      </c>
      <c r="D8" s="109" t="s">
        <v>21</v>
      </c>
    </row>
    <row r="9" spans="1:15" s="119" customFormat="1" ht="14.4" x14ac:dyDescent="0.3">
      <c r="A9" s="110">
        <v>1</v>
      </c>
      <c r="B9" s="112" t="s">
        <v>150</v>
      </c>
      <c r="C9" s="121" t="s">
        <v>224</v>
      </c>
      <c r="D9" s="122" t="s">
        <v>7</v>
      </c>
    </row>
    <row r="10" spans="1:15" ht="14.4" x14ac:dyDescent="0.3">
      <c r="A10" s="280">
        <v>2</v>
      </c>
      <c r="B10" s="282" t="s">
        <v>150</v>
      </c>
      <c r="C10" s="289" t="s">
        <v>176</v>
      </c>
      <c r="D10" s="290" t="s">
        <v>7</v>
      </c>
    </row>
    <row r="11" spans="1:15" ht="14.4" x14ac:dyDescent="0.3">
      <c r="A11" s="280">
        <v>3</v>
      </c>
      <c r="B11" s="282" t="s">
        <v>150</v>
      </c>
      <c r="C11" s="289" t="s">
        <v>171</v>
      </c>
      <c r="D11" s="290" t="s">
        <v>7</v>
      </c>
    </row>
    <row r="12" spans="1:15" ht="14.4" x14ac:dyDescent="0.3">
      <c r="A12" s="280">
        <v>4</v>
      </c>
      <c r="B12" s="282" t="s">
        <v>150</v>
      </c>
      <c r="C12" s="289" t="s">
        <v>199</v>
      </c>
      <c r="D12" s="290" t="s">
        <v>7</v>
      </c>
    </row>
    <row r="13" spans="1:15" ht="14.4" x14ac:dyDescent="0.3">
      <c r="A13" s="280">
        <v>5</v>
      </c>
      <c r="B13" s="282" t="s">
        <v>150</v>
      </c>
      <c r="C13" s="289" t="s">
        <v>164</v>
      </c>
      <c r="D13" s="290" t="s">
        <v>7</v>
      </c>
    </row>
    <row r="14" spans="1:15" ht="14.4" x14ac:dyDescent="0.3">
      <c r="A14" s="280">
        <v>6</v>
      </c>
      <c r="B14" s="282" t="s">
        <v>150</v>
      </c>
      <c r="C14" s="289" t="s">
        <v>186</v>
      </c>
      <c r="D14" s="290" t="s">
        <v>7</v>
      </c>
    </row>
    <row r="15" spans="1:15" ht="14.4" x14ac:dyDescent="0.3">
      <c r="A15" s="280">
        <v>7</v>
      </c>
      <c r="B15" s="282" t="s">
        <v>150</v>
      </c>
      <c r="C15" s="289" t="s">
        <v>192</v>
      </c>
      <c r="D15" s="290" t="s">
        <v>7</v>
      </c>
    </row>
    <row r="16" spans="1:15" ht="14.4" x14ac:dyDescent="0.3">
      <c r="A16" s="280">
        <v>8</v>
      </c>
      <c r="B16" s="282" t="s">
        <v>150</v>
      </c>
      <c r="C16" s="289" t="s">
        <v>184</v>
      </c>
      <c r="D16" s="290" t="s">
        <v>7</v>
      </c>
    </row>
    <row r="17" spans="1:4" ht="14.4" x14ac:dyDescent="0.3">
      <c r="A17" s="280">
        <v>9</v>
      </c>
      <c r="B17" s="282" t="s">
        <v>150</v>
      </c>
      <c r="C17" s="289" t="s">
        <v>193</v>
      </c>
      <c r="D17" s="290" t="s">
        <v>7</v>
      </c>
    </row>
    <row r="18" spans="1:4" ht="14.4" x14ac:dyDescent="0.3">
      <c r="A18" s="280">
        <v>10</v>
      </c>
      <c r="B18" s="282" t="s">
        <v>150</v>
      </c>
      <c r="C18" s="289" t="s">
        <v>211</v>
      </c>
      <c r="D18" s="290" t="s">
        <v>7</v>
      </c>
    </row>
    <row r="19" spans="1:4" ht="14.4" x14ac:dyDescent="0.3">
      <c r="A19" s="280">
        <v>11</v>
      </c>
      <c r="B19" s="282" t="s">
        <v>150</v>
      </c>
      <c r="C19" s="289" t="s">
        <v>188</v>
      </c>
      <c r="D19" s="290" t="s">
        <v>7</v>
      </c>
    </row>
    <row r="20" spans="1:4" ht="14.4" x14ac:dyDescent="0.3">
      <c r="A20" s="280">
        <v>12</v>
      </c>
      <c r="B20" s="282" t="s">
        <v>150</v>
      </c>
      <c r="C20" s="289" t="s">
        <v>218</v>
      </c>
      <c r="D20" s="290" t="s">
        <v>7</v>
      </c>
    </row>
    <row r="21" spans="1:4" ht="14.4" x14ac:dyDescent="0.3">
      <c r="A21" s="280">
        <v>13</v>
      </c>
      <c r="B21" s="282" t="s">
        <v>150</v>
      </c>
      <c r="C21" s="289" t="s">
        <v>182</v>
      </c>
      <c r="D21" s="290" t="s">
        <v>7</v>
      </c>
    </row>
    <row r="22" spans="1:4" ht="14.4" x14ac:dyDescent="0.3">
      <c r="A22" s="280">
        <v>14</v>
      </c>
      <c r="B22" s="282" t="s">
        <v>150</v>
      </c>
      <c r="C22" s="289" t="s">
        <v>210</v>
      </c>
      <c r="D22" s="290" t="s">
        <v>7</v>
      </c>
    </row>
    <row r="23" spans="1:4" ht="14.4" x14ac:dyDescent="0.3">
      <c r="A23" s="280">
        <v>15</v>
      </c>
      <c r="B23" s="282" t="s">
        <v>150</v>
      </c>
      <c r="C23" s="289" t="s">
        <v>189</v>
      </c>
      <c r="D23" s="290" t="s">
        <v>7</v>
      </c>
    </row>
    <row r="24" spans="1:4" ht="14.4" x14ac:dyDescent="0.3">
      <c r="A24" s="280">
        <v>16</v>
      </c>
      <c r="B24" s="282" t="s">
        <v>150</v>
      </c>
      <c r="C24" s="289" t="s">
        <v>190</v>
      </c>
      <c r="D24" s="290" t="s">
        <v>7</v>
      </c>
    </row>
    <row r="25" spans="1:4" ht="14.4" x14ac:dyDescent="0.3">
      <c r="A25" s="280">
        <v>17</v>
      </c>
      <c r="B25" s="282" t="s">
        <v>150</v>
      </c>
      <c r="C25" s="289" t="s">
        <v>203</v>
      </c>
      <c r="D25" s="290" t="s">
        <v>7</v>
      </c>
    </row>
    <row r="26" spans="1:4" ht="14.4" x14ac:dyDescent="0.3">
      <c r="A26" s="280">
        <v>18</v>
      </c>
      <c r="B26" s="282" t="s">
        <v>150</v>
      </c>
      <c r="C26" s="289" t="s">
        <v>183</v>
      </c>
      <c r="D26" s="290" t="s">
        <v>7</v>
      </c>
    </row>
    <row r="27" spans="1:4" ht="14.4" x14ac:dyDescent="0.3">
      <c r="A27" s="280">
        <v>19</v>
      </c>
      <c r="B27" s="282" t="s">
        <v>150</v>
      </c>
      <c r="C27" s="289" t="s">
        <v>177</v>
      </c>
      <c r="D27" s="290" t="s">
        <v>7</v>
      </c>
    </row>
    <row r="28" spans="1:4" ht="14.4" x14ac:dyDescent="0.3">
      <c r="A28" s="280">
        <v>20</v>
      </c>
      <c r="B28" s="282" t="s">
        <v>150</v>
      </c>
      <c r="C28" s="289" t="s">
        <v>204</v>
      </c>
      <c r="D28" s="290" t="s">
        <v>7</v>
      </c>
    </row>
    <row r="29" spans="1:4" ht="14.4" x14ac:dyDescent="0.3">
      <c r="A29" s="280">
        <v>21</v>
      </c>
      <c r="B29" s="282" t="s">
        <v>150</v>
      </c>
      <c r="C29" s="289" t="s">
        <v>178</v>
      </c>
      <c r="D29" s="290" t="s">
        <v>7</v>
      </c>
    </row>
    <row r="30" spans="1:4" ht="14.4" x14ac:dyDescent="0.3">
      <c r="A30" s="280">
        <v>22</v>
      </c>
      <c r="B30" s="282" t="s">
        <v>150</v>
      </c>
      <c r="C30" s="289" t="s">
        <v>165</v>
      </c>
      <c r="D30" s="290" t="s">
        <v>7</v>
      </c>
    </row>
    <row r="31" spans="1:4" ht="14.4" x14ac:dyDescent="0.3">
      <c r="A31" s="280">
        <v>23</v>
      </c>
      <c r="B31" s="282" t="s">
        <v>150</v>
      </c>
      <c r="C31" s="289" t="s">
        <v>191</v>
      </c>
      <c r="D31" s="290" t="s">
        <v>7</v>
      </c>
    </row>
    <row r="32" spans="1:4" ht="14.4" x14ac:dyDescent="0.3">
      <c r="A32" s="280">
        <v>24</v>
      </c>
      <c r="B32" s="282" t="s">
        <v>150</v>
      </c>
      <c r="C32" s="289" t="s">
        <v>168</v>
      </c>
      <c r="D32" s="290" t="s">
        <v>7</v>
      </c>
    </row>
    <row r="33" spans="1:4" ht="14.4" x14ac:dyDescent="0.3">
      <c r="A33" s="280">
        <v>25</v>
      </c>
      <c r="B33" s="282" t="s">
        <v>150</v>
      </c>
      <c r="C33" s="289" t="s">
        <v>174</v>
      </c>
      <c r="D33" s="290" t="s">
        <v>7</v>
      </c>
    </row>
    <row r="34" spans="1:4" ht="14.4" x14ac:dyDescent="0.3">
      <c r="A34" s="280">
        <v>26</v>
      </c>
      <c r="B34" s="282" t="s">
        <v>150</v>
      </c>
      <c r="C34" s="289" t="s">
        <v>185</v>
      </c>
      <c r="D34" s="290" t="s">
        <v>7</v>
      </c>
    </row>
    <row r="35" spans="1:4" ht="14.4" x14ac:dyDescent="0.3">
      <c r="A35" s="280">
        <v>27</v>
      </c>
      <c r="B35" s="282" t="s">
        <v>150</v>
      </c>
      <c r="C35" s="289" t="s">
        <v>172</v>
      </c>
      <c r="D35" s="290" t="s">
        <v>7</v>
      </c>
    </row>
    <row r="36" spans="1:4" ht="14.4" x14ac:dyDescent="0.3">
      <c r="A36" s="280">
        <v>28</v>
      </c>
      <c r="B36" s="282" t="s">
        <v>150</v>
      </c>
      <c r="C36" s="289" t="s">
        <v>195</v>
      </c>
      <c r="D36" s="290" t="s">
        <v>7</v>
      </c>
    </row>
    <row r="37" spans="1:4" ht="14.4" x14ac:dyDescent="0.3">
      <c r="A37" s="280">
        <v>29</v>
      </c>
      <c r="B37" s="282" t="s">
        <v>150</v>
      </c>
      <c r="C37" s="289" t="s">
        <v>206</v>
      </c>
      <c r="D37" s="290" t="s">
        <v>7</v>
      </c>
    </row>
    <row r="38" spans="1:4" ht="14.4" x14ac:dyDescent="0.3">
      <c r="A38" s="280">
        <v>30</v>
      </c>
      <c r="B38" s="282" t="s">
        <v>150</v>
      </c>
      <c r="C38" s="289" t="s">
        <v>207</v>
      </c>
      <c r="D38" s="290" t="s">
        <v>7</v>
      </c>
    </row>
    <row r="39" spans="1:4" ht="14.4" x14ac:dyDescent="0.3">
      <c r="A39" s="280">
        <v>31</v>
      </c>
      <c r="B39" s="282" t="s">
        <v>150</v>
      </c>
      <c r="C39" s="289" t="s">
        <v>169</v>
      </c>
      <c r="D39" s="290" t="s">
        <v>7</v>
      </c>
    </row>
    <row r="40" spans="1:4" ht="14.4" x14ac:dyDescent="0.3">
      <c r="A40" s="280">
        <v>32</v>
      </c>
      <c r="B40" s="282" t="s">
        <v>150</v>
      </c>
      <c r="C40" s="289" t="s">
        <v>175</v>
      </c>
      <c r="D40" s="290" t="s">
        <v>7</v>
      </c>
    </row>
    <row r="41" spans="1:4" ht="14.4" x14ac:dyDescent="0.3">
      <c r="A41" s="280">
        <v>33</v>
      </c>
      <c r="B41" s="282" t="s">
        <v>150</v>
      </c>
      <c r="C41" s="289" t="s">
        <v>167</v>
      </c>
      <c r="D41" s="290" t="s">
        <v>7</v>
      </c>
    </row>
    <row r="42" spans="1:4" ht="14.4" x14ac:dyDescent="0.3">
      <c r="A42" s="280">
        <v>34</v>
      </c>
      <c r="B42" s="282" t="s">
        <v>150</v>
      </c>
      <c r="C42" s="289" t="s">
        <v>197</v>
      </c>
      <c r="D42" s="290" t="s">
        <v>7</v>
      </c>
    </row>
    <row r="43" spans="1:4" ht="14.4" x14ac:dyDescent="0.3">
      <c r="A43" s="280">
        <v>35</v>
      </c>
      <c r="B43" s="282" t="s">
        <v>150</v>
      </c>
      <c r="C43" s="289" t="s">
        <v>194</v>
      </c>
      <c r="D43" s="290" t="s">
        <v>7</v>
      </c>
    </row>
    <row r="44" spans="1:4" ht="14.4" x14ac:dyDescent="0.3">
      <c r="A44" s="280">
        <v>36</v>
      </c>
      <c r="B44" s="282" t="s">
        <v>150</v>
      </c>
      <c r="C44" s="289" t="s">
        <v>179</v>
      </c>
      <c r="D44" s="290" t="s">
        <v>7</v>
      </c>
    </row>
    <row r="45" spans="1:4" ht="14.4" x14ac:dyDescent="0.3">
      <c r="A45" s="280">
        <v>37</v>
      </c>
      <c r="B45" s="282" t="s">
        <v>150</v>
      </c>
      <c r="C45" s="289" t="s">
        <v>196</v>
      </c>
      <c r="D45" s="290" t="s">
        <v>7</v>
      </c>
    </row>
    <row r="46" spans="1:4" ht="14.4" x14ac:dyDescent="0.3">
      <c r="A46" s="280">
        <v>38</v>
      </c>
      <c r="B46" s="282" t="s">
        <v>150</v>
      </c>
      <c r="C46" s="289" t="s">
        <v>163</v>
      </c>
      <c r="D46" s="290" t="s">
        <v>7</v>
      </c>
    </row>
    <row r="47" spans="1:4" ht="14.4" x14ac:dyDescent="0.3">
      <c r="A47" s="280">
        <v>39</v>
      </c>
      <c r="B47" s="282" t="s">
        <v>150</v>
      </c>
      <c r="C47" s="289" t="s">
        <v>226</v>
      </c>
      <c r="D47" s="290" t="s">
        <v>7</v>
      </c>
    </row>
    <row r="48" spans="1:4" ht="14.4" x14ac:dyDescent="0.3">
      <c r="A48" s="280">
        <v>40</v>
      </c>
      <c r="B48" s="282" t="s">
        <v>150</v>
      </c>
      <c r="C48" s="289" t="s">
        <v>170</v>
      </c>
      <c r="D48" s="290" t="s">
        <v>7</v>
      </c>
    </row>
    <row r="49" spans="1:4" ht="14.4" x14ac:dyDescent="0.3">
      <c r="A49" s="280">
        <v>41</v>
      </c>
      <c r="B49" s="282" t="s">
        <v>150</v>
      </c>
      <c r="C49" s="289" t="s">
        <v>173</v>
      </c>
      <c r="D49" s="290" t="s">
        <v>7</v>
      </c>
    </row>
    <row r="50" spans="1:4" ht="14.4" x14ac:dyDescent="0.3">
      <c r="A50" s="280">
        <v>42</v>
      </c>
      <c r="B50" s="282" t="s">
        <v>150</v>
      </c>
      <c r="C50" s="289" t="s">
        <v>198</v>
      </c>
      <c r="D50" s="290" t="s">
        <v>7</v>
      </c>
    </row>
    <row r="51" spans="1:4" ht="14.4" x14ac:dyDescent="0.3">
      <c r="A51" s="280">
        <v>43</v>
      </c>
      <c r="B51" s="282" t="s">
        <v>150</v>
      </c>
      <c r="C51" s="289" t="s">
        <v>213</v>
      </c>
      <c r="D51" s="290" t="s">
        <v>7</v>
      </c>
    </row>
    <row r="52" spans="1:4" ht="14.4" x14ac:dyDescent="0.3">
      <c r="A52" s="280">
        <v>44</v>
      </c>
      <c r="B52" s="282" t="s">
        <v>150</v>
      </c>
      <c r="C52" s="289" t="s">
        <v>180</v>
      </c>
      <c r="D52" s="290" t="s">
        <v>7</v>
      </c>
    </row>
    <row r="53" spans="1:4" ht="14.4" x14ac:dyDescent="0.3">
      <c r="A53" s="280">
        <v>45</v>
      </c>
      <c r="B53" s="282" t="s">
        <v>150</v>
      </c>
      <c r="C53" s="289" t="s">
        <v>166</v>
      </c>
      <c r="D53" s="290" t="s">
        <v>7</v>
      </c>
    </row>
    <row r="54" spans="1:4" ht="14.4" x14ac:dyDescent="0.3">
      <c r="A54" s="280">
        <v>46</v>
      </c>
      <c r="B54" s="282" t="s">
        <v>150</v>
      </c>
      <c r="C54" s="289" t="s">
        <v>227</v>
      </c>
      <c r="D54" s="290" t="s">
        <v>7</v>
      </c>
    </row>
    <row r="55" spans="1:4" ht="14.4" x14ac:dyDescent="0.3">
      <c r="A55" s="280">
        <v>47</v>
      </c>
      <c r="B55" s="282" t="s">
        <v>150</v>
      </c>
      <c r="C55" s="289" t="s">
        <v>181</v>
      </c>
      <c r="D55" s="290" t="s">
        <v>7</v>
      </c>
    </row>
    <row r="57" spans="1:4" ht="40.049999999999997" customHeight="1" x14ac:dyDescent="0.25">
      <c r="A57" s="286" t="s">
        <v>142</v>
      </c>
      <c r="B57" s="285"/>
      <c r="C57" s="285"/>
      <c r="D57" s="285"/>
    </row>
    <row r="58" spans="1:4" ht="40.049999999999997" customHeight="1" x14ac:dyDescent="0.25">
      <c r="A58" s="288" t="s">
        <v>143</v>
      </c>
      <c r="B58" s="287"/>
      <c r="C58" s="287"/>
      <c r="D58" s="287"/>
    </row>
  </sheetData>
  <sheetProtection algorithmName="SHA-512" hashValue="fB1REhDjhrFitTQxaKOwY58Zj7Ow1OTobgE8/b7IMUgJd6Rf1sh5l8uBEbTQQ513yv5B62wP2IFs/MF+3TsFUQ==" saltValue="0LkcR8UfH6mPhcn8P8aMTg==" spinCount="100000" sheet="1" objects="1" scenarios="1"/>
  <mergeCells count="9">
    <mergeCell ref="A57:D57"/>
    <mergeCell ref="A58:D58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 xr:uid="{F7C8B9E5-7969-4AA7-9CDF-D06DAD0CC09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100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33" t="s">
        <v>26</v>
      </c>
      <c r="B6" s="234"/>
      <c r="C6" s="234"/>
      <c r="D6" s="127"/>
      <c r="E6" s="127"/>
      <c r="F6" s="127"/>
    </row>
    <row r="7" spans="1:14" s="124" customFormat="1" ht="13.8" x14ac:dyDescent="0.25">
      <c r="A7" s="232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150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s="131" customFormat="1" ht="40.049999999999997" customHeight="1" x14ac:dyDescent="0.2">
      <c r="A11" s="291" t="s">
        <v>142</v>
      </c>
      <c r="B11" s="265"/>
      <c r="C11" s="265"/>
    </row>
    <row r="12" spans="1:14" s="131" customFormat="1" ht="40.049999999999997" customHeight="1" x14ac:dyDescent="0.2">
      <c r="A12" s="292" t="s">
        <v>143</v>
      </c>
      <c r="B12" s="264"/>
      <c r="C12" s="264"/>
    </row>
    <row r="25" spans="1:1" x14ac:dyDescent="0.25">
      <c r="A25" s="132"/>
    </row>
  </sheetData>
  <sheetProtection algorithmName="SHA-512" hashValue="dmEtfhULdumu4VClJhIJx9C3p3XRVpqKP7emdo2DwnOhJctX/zVwL0EnQ8spI5o1io3sPHhu9mxsrsaH7N2e/w==" saltValue="7T3yW0pp92JB2HzTFdWu+Q==" spinCount="100000" sheet="1" objects="1" scenarios="1"/>
  <mergeCells count="10">
    <mergeCell ref="A1:C1"/>
    <mergeCell ref="A2:C2"/>
    <mergeCell ref="A3:C3"/>
    <mergeCell ref="A5:C5"/>
    <mergeCell ref="A6:C6"/>
    <mergeCell ref="A12:C12"/>
    <mergeCell ref="A11:C11"/>
    <mergeCell ref="A4:C4"/>
    <mergeCell ref="A10:C10"/>
    <mergeCell ref="A7:C7"/>
  </mergeCells>
  <hyperlinks>
    <hyperlink ref="E2" location="Index!A1" tooltip="Click here to go back to Table of Contents" display="Index page" xr:uid="{884DFAB9-ED3E-4EE7-8BB1-ADA0483262B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CAD2-7381-41D9-BE84-04830D2E5032}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30" customWidth="1"/>
    <col min="2" max="2" width="45.77734375" style="130" customWidth="1"/>
    <col min="3" max="3" width="40.77734375" style="130" customWidth="1"/>
    <col min="4" max="4" width="5.77734375" style="130" customWidth="1"/>
    <col min="5" max="5" width="18.21875" style="130" bestFit="1" customWidth="1"/>
    <col min="6" max="16384" width="8.88671875" style="130"/>
  </cols>
  <sheetData>
    <row r="1" spans="1:14" s="124" customFormat="1" ht="16.2" x14ac:dyDescent="0.25">
      <c r="A1" s="226" t="s">
        <v>137</v>
      </c>
      <c r="B1" s="226"/>
      <c r="C1" s="226"/>
      <c r="D1" s="123"/>
      <c r="E1" s="167" t="s">
        <v>94</v>
      </c>
      <c r="F1" s="123"/>
    </row>
    <row r="2" spans="1:14" s="124" customFormat="1" ht="17.399999999999999" x14ac:dyDescent="0.25">
      <c r="A2" s="227" t="s">
        <v>145</v>
      </c>
      <c r="B2" s="227"/>
      <c r="C2" s="227"/>
      <c r="D2" s="123"/>
      <c r="E2" s="154" t="s">
        <v>57</v>
      </c>
      <c r="F2" s="123"/>
    </row>
    <row r="3" spans="1:14" s="124" customFormat="1" ht="13.8" x14ac:dyDescent="0.25">
      <c r="A3" s="228" t="s">
        <v>146</v>
      </c>
      <c r="B3" s="266"/>
      <c r="C3" s="266"/>
      <c r="D3" s="125"/>
      <c r="E3" s="125"/>
      <c r="F3" s="125"/>
    </row>
    <row r="4" spans="1:14" s="124" customFormat="1" ht="13.8" x14ac:dyDescent="0.25">
      <c r="A4" s="232"/>
      <c r="B4" s="232"/>
      <c r="C4" s="232"/>
      <c r="D4" s="126"/>
      <c r="E4" s="126"/>
      <c r="F4" s="126"/>
    </row>
    <row r="5" spans="1:14" s="124" customFormat="1" ht="13.8" x14ac:dyDescent="0.25">
      <c r="A5" s="232" t="s">
        <v>147</v>
      </c>
      <c r="B5" s="231"/>
      <c r="C5" s="231"/>
      <c r="D5" s="123"/>
      <c r="E5" s="123"/>
      <c r="F5" s="123"/>
    </row>
    <row r="6" spans="1:14" s="124" customFormat="1" ht="13.8" x14ac:dyDescent="0.25">
      <c r="A6" s="267" t="s">
        <v>259</v>
      </c>
      <c r="B6" s="268"/>
      <c r="C6" s="268"/>
      <c r="D6" s="127"/>
      <c r="E6" s="127"/>
      <c r="F6" s="127"/>
    </row>
    <row r="7" spans="1:14" s="124" customFormat="1" ht="13.8" x14ac:dyDescent="0.25">
      <c r="A7" s="235"/>
      <c r="B7" s="231"/>
      <c r="C7" s="231"/>
      <c r="D7" s="123"/>
      <c r="E7" s="123"/>
      <c r="F7" s="126"/>
    </row>
    <row r="8" spans="1:14" s="129" customFormat="1" ht="19.95" customHeight="1" x14ac:dyDescent="0.3">
      <c r="A8" s="74" t="s">
        <v>19</v>
      </c>
      <c r="B8" s="74" t="s">
        <v>0</v>
      </c>
      <c r="C8" s="74" t="s">
        <v>29</v>
      </c>
      <c r="D8" s="128"/>
      <c r="E8" s="128"/>
      <c r="F8" s="128"/>
    </row>
    <row r="9" spans="1:14" s="54" customFormat="1" ht="49.95" customHeight="1" x14ac:dyDescent="0.25">
      <c r="A9" s="76">
        <v>1</v>
      </c>
      <c r="B9" s="181" t="s">
        <v>260</v>
      </c>
      <c r="C9" s="181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8" t="s">
        <v>140</v>
      </c>
      <c r="B10" s="218"/>
      <c r="C10" s="218"/>
      <c r="D10" s="5"/>
      <c r="E10" s="5"/>
      <c r="F10" s="5"/>
    </row>
    <row r="11" spans="1:14" ht="40.049999999999997" customHeight="1" x14ac:dyDescent="0.25">
      <c r="A11" s="291" t="s">
        <v>142</v>
      </c>
      <c r="B11" s="265"/>
      <c r="C11" s="265"/>
    </row>
    <row r="12" spans="1:14" ht="40.049999999999997" customHeight="1" x14ac:dyDescent="0.25">
      <c r="A12" s="292" t="s">
        <v>143</v>
      </c>
      <c r="B12" s="264"/>
      <c r="C12" s="264"/>
    </row>
    <row r="22" spans="1:1" x14ac:dyDescent="0.25">
      <c r="A22" s="132"/>
    </row>
  </sheetData>
  <sheetProtection algorithmName="SHA-512" hashValue="vXoDmxyCZXBCs4Id4IMf+BNZKue6U7fM9mh/PTHV57XYsW6O4fByBauablO261qV/neYoNY+fXUYfD0PxAlW2Q==" saltValue="rYU+TvA0VDbj10pPoukiTA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 xr:uid="{2793BB39-772A-4C3C-B5D8-52D1A3CC96A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NEUTEK</cp:lastModifiedBy>
  <cp:lastPrinted>2021-06-05T17:26:56Z</cp:lastPrinted>
  <dcterms:created xsi:type="dcterms:W3CDTF">2009-02-25T03:50:39Z</dcterms:created>
  <dcterms:modified xsi:type="dcterms:W3CDTF">2021-08-03T07:08:55Z</dcterms:modified>
</cp:coreProperties>
</file>