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_CBSE\NEUTEK_RMP\Result_Analysis\BANGALORE\DRDO\"/>
    </mc:Choice>
  </mc:AlternateContent>
  <xr:revisionPtr revIDLastSave="0" documentId="13_ncr:1_{A38A0259-D0C9-4730-9C5E-784377496CAE}" xr6:coauthVersionLast="47" xr6:coauthVersionMax="47" xr10:uidLastSave="{00000000-0000-0000-0000-000000000000}"/>
  <bookViews>
    <workbookView xWindow="1044" yWindow="2256" windowWidth="11532" windowHeight="9564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E'!$A$1:$E$110</definedName>
    <definedName name="_xlnm.Print_Area" localSheetId="6">'10 F'!$A$1:$D$58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C'!$A$1:$R$35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E1'!$A$1:$E$56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F'!$A$1:$D$17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</workbook>
</file>

<file path=xl/calcChain.xml><?xml version="1.0" encoding="utf-8"?>
<calcChain xmlns="http://schemas.openxmlformats.org/spreadsheetml/2006/main">
  <c r="Q32" i="230" l="1"/>
  <c r="P32" i="230"/>
  <c r="O32" i="230"/>
  <c r="N32" i="230"/>
  <c r="M32" i="230"/>
  <c r="L32" i="230"/>
  <c r="K32" i="230"/>
  <c r="J32" i="230"/>
  <c r="I32" i="230"/>
  <c r="H32" i="230"/>
  <c r="G32" i="230"/>
  <c r="E32" i="230"/>
  <c r="D32" i="230"/>
  <c r="Q31" i="230"/>
  <c r="P31" i="230"/>
  <c r="O31" i="230"/>
  <c r="N31" i="230"/>
  <c r="M31" i="230"/>
  <c r="L31" i="230"/>
  <c r="K31" i="230"/>
  <c r="J31" i="230"/>
  <c r="I31" i="230"/>
  <c r="H31" i="230"/>
  <c r="G31" i="230"/>
  <c r="E31" i="230"/>
  <c r="D31" i="230"/>
  <c r="Q30" i="230"/>
  <c r="P30" i="230"/>
  <c r="O30" i="230"/>
  <c r="N30" i="230"/>
  <c r="M30" i="230"/>
  <c r="L30" i="230"/>
  <c r="K30" i="230"/>
  <c r="J30" i="230"/>
  <c r="I30" i="230"/>
  <c r="H30" i="230"/>
  <c r="G30" i="230"/>
  <c r="E30" i="230"/>
  <c r="D30" i="230"/>
  <c r="R31" i="230" l="1"/>
  <c r="R30" i="230"/>
  <c r="R32" i="230"/>
  <c r="T30" i="230" s="1"/>
  <c r="F30" i="230"/>
  <c r="F31" i="230"/>
  <c r="F32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R30" i="164"/>
  <c r="R32" i="164"/>
  <c r="T30" i="164" s="1"/>
  <c r="F30" i="164"/>
  <c r="F31" i="164"/>
  <c r="F32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<sst xmlns="http://schemas.openxmlformats.org/spreadsheetml/2006/main" count="1455" uniqueCount="343">
  <si>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</si>
  <si>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</si>
  <si>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</si>
  <si>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</si>
  <si>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</si>
  <si>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</si>
  <si>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</si>
  <si>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</si>
  <si>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</si>
  <si>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</si>
  <si>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</si>
  <si>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</si>
  <si>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</si>
  <si>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</si>
  <si>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</si>
  <si>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</si>
  <si>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</si>
  <si>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</si>
  <si>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</si>
  <si>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</si>
  <si>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</si>
  <si>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</si>
  <si>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</si>
  <si>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</si>
  <si>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</si>
  <si>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</si>
  <si>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</si>
  <si>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</si>
  <si>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</si>
  <si>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</si>
  <si>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</si>
  <si>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</si>
  <si>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</si>
  <si>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</si>
  <si>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</si>
  <si>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</si>
  <si>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</si>
  <si>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</si>
  <si>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</si>
  <si>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</si>
  <si>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</si>
  <si>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</si>
  <si>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</si>
  <si>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</si>
  <si>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</si>
  <si>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</si>
  <si>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</si>
  <si>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</si>
  <si>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</si>
  <si>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</si>
  <si>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</si>
  <si>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</si>
  <si>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</si>
  <si>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</si>
  <si>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</si>
  <si>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</si>
  <si>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</si>
  <si>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</si>
  <si>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</si>
  <si>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</si>
  <si>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</si>
  <si>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</si>
  <si>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</si>
  <si>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</si>
  <si>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</si>
  <si>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</si>
  <si>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</si>
  <si>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</si>
  <si>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</si>
  <si>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</si>
  <si>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</si>
  <si>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</si>
  <si>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</si>
  <si>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</si>
  <si>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</si>
  <si>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</si>
  <si>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</si>
  <si>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</si>
  <si>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</si>
  <si>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</si>
  <si>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</si>
  <si>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</si>
  <si>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</si>
  <si>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</si>
  <si>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</si>
  <si>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</si>
  <si>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</si>
  <si>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</si>
  <si>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</si>
  <si>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</si>
  <si>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</si>
  <si>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</si>
  <si>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</si>
  <si>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</si>
  <si>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</si>
  <si>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</si>
  <si>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</si>
  <si>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</si>
  <si>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</si>
  <si>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</si>
  <si>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</si>
  <si>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</si>
  <si>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</si>
  <si>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</si>
  <si>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</si>
  <si>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</si>
  <si>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</si>
  <si>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</si>
  <si>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</si>
  <si>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</si>
  <si>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</si>
  <si>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</si>
  <si>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</si>
  <si>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</si>
  <si>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</si>
  <si>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</si>
  <si>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</si>
  <si>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</si>
  <si>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</si>
  <si>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</si>
  <si>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</si>
  <si>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</si>
  <si>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</si>
  <si>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</si>
  <si>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</si>
  <si>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</si>
  <si>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</si>
  <si>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</si>
  <si>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</si>
  <si>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</si>
  <si>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</si>
  <si>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</si>
  <si>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</si>
  <si>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</si>
  <si>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</si>
  <si>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</si>
  <si>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</si>
  <si>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DRDO</t>
  </si>
  <si>
    <t>C V RAMAN NGR, BANGALORE - 560 093, KAR</t>
  </si>
  <si>
    <t>ANALYSIS OF CBSE RESULT (AISSE &amp; AISSCE) : 2020-2021</t>
  </si>
  <si>
    <t>Generated through : NEUTEK Result Master Pro on 03 Aug 2021</t>
  </si>
  <si>
    <t>AISSE &amp; AISSCE : 2020-2021</t>
  </si>
  <si>
    <t>KADRI SRIHARI_x000D_
Exam I/C</t>
  </si>
  <si>
    <t>RAVI  VENKATESWER RAO_x000D_
PRINCIPAL</t>
  </si>
  <si>
    <t>OVERALL RESULT OF THE VIDYALAYA - CBSE 2021 - AISSE : CLASS X</t>
  </si>
  <si>
    <t>C V RAMAN NGR, BANGALORE - 560 093</t>
  </si>
  <si>
    <t>KAR</t>
  </si>
  <si>
    <t>ANALYSIS OF CBSE RESULT : 2020-2021</t>
  </si>
  <si>
    <t>DEFENCE</t>
  </si>
  <si>
    <t>KARNATAKA</t>
  </si>
  <si>
    <t>DRDO</t>
  </si>
  <si>
    <t>GRADE-WISE RESULT OF THE VIDYALAYA - AISSE : CLASS X</t>
  </si>
  <si>
    <t>SUBJECT-WISE RESULT ANALYSIS OF THE VIDYALAYA - AISSE : CLASS X</t>
  </si>
  <si>
    <t>KV DRDO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</si>
  <si>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</si>
  <si>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</si>
  <si>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</si>
  <si>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</si>
  <si>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</si>
  <si>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</si>
  <si>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</si>
  <si>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</si>
  <si>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</si>
  <si>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SHWETA AGRAWALA [18142416]</t>
  </si>
  <si>
    <t>ADITYA BISWAS [18142523]</t>
  </si>
  <si>
    <t>JESIKA POONIA [18142481]</t>
  </si>
  <si>
    <t>VARUN ASHWINI KUMAR MANDOKHOT [18142440]</t>
  </si>
  <si>
    <t>SAMYUKTA R [18142448]</t>
  </si>
  <si>
    <t>MANISHA CHOUDHARY [18142483]</t>
  </si>
  <si>
    <t>SAMARTH Y S [18142435]</t>
  </si>
  <si>
    <t>SOURYA DHAL [18142498]</t>
  </si>
  <si>
    <t>ACKSHAYA KEERTHI G [18142399]</t>
  </si>
  <si>
    <t>R ABINAV [18142521]</t>
  </si>
  <si>
    <t>SRIJA SWAR [18142467]</t>
  </si>
  <si>
    <t>NITESH P [18142456]</t>
  </si>
  <si>
    <t>SAMVRUDHA R R [18142415]</t>
  </si>
  <si>
    <t>ABHISHEK KUMAR JHA [18142488]</t>
  </si>
  <si>
    <t>HARSHITH R [18142529]</t>
  </si>
  <si>
    <t>JAHNAVI V B [18142405]</t>
  </si>
  <si>
    <t>SHREYANSH KUMAR SINGH [18142497]</t>
  </si>
  <si>
    <t>T  ANIRUDDHA [18142475]</t>
  </si>
  <si>
    <t>YOGITA DAMODARAN [18142422]</t>
  </si>
  <si>
    <t>B CHARULEKHA [18142478]</t>
  </si>
  <si>
    <t>HARSH [18142528]</t>
  </si>
  <si>
    <t>AMBAREESH GAUDA [18142423]</t>
  </si>
  <si>
    <t>OVIYA A [18142411]</t>
  </si>
  <si>
    <t>ADITYA SHRIVASTAVA [18142452]</t>
  </si>
  <si>
    <t>AIRA AVASTHY [18142476]</t>
  </si>
  <si>
    <t>B  ABHISHEK [18142450]</t>
  </si>
  <si>
    <t>BHAWNA UPADHYAY [18142505]</t>
  </si>
  <si>
    <t>DEVYANI TAMRAKAR [18142508]</t>
  </si>
  <si>
    <t>KAIF ALI KHAN [18142491]</t>
  </si>
  <si>
    <t>ALKA B VINOD [18142443]</t>
  </si>
  <si>
    <t>ARCHITA NANDAGIRI [18142560]</t>
  </si>
  <si>
    <t>SHARAD MENON [18142459]</t>
  </si>
  <si>
    <t>R AMULYA [18142400]</t>
  </si>
  <si>
    <t>SHUCHI SHARMA [18142486]</t>
  </si>
  <si>
    <t>SATAKSHI SEHARAWAT [18142449]</t>
  </si>
  <si>
    <t>SRISHTI SWAR [18142468]</t>
  </si>
  <si>
    <t>ADITYA [18142544]</t>
  </si>
  <si>
    <t>ASTITVA RANJAN [18142453]</t>
  </si>
  <si>
    <t>CH S R S SRAAVYA [18142417]</t>
  </si>
  <si>
    <t>D ADIKESHAVAN [18142522]</t>
  </si>
  <si>
    <t>GOWTHAM RAM [18142425]</t>
  </si>
  <si>
    <t>HIMASHREE K B [18142403]</t>
  </si>
  <si>
    <t>P ANISH [18142524]</t>
  </si>
  <si>
    <t>REVATHY RAMANAND [18142466]</t>
  </si>
  <si>
    <t>S K KRITHIKA [18142406]</t>
  </si>
  <si>
    <t>S K KRITIYA SHREE [18142407]</t>
  </si>
  <si>
    <t>SHAZIA KHANAM [18142516]</t>
  </si>
  <si>
    <t>B ROSHITA [18142413]</t>
  </si>
  <si>
    <t>ASHMIT PETER [18142424]</t>
  </si>
  <si>
    <t>SALONI KUMARI [18142515]</t>
  </si>
  <si>
    <t>SRUTHI G S [18142518]</t>
  </si>
  <si>
    <t>TANYA LELITH [18142545]</t>
  </si>
  <si>
    <t>ARIFA FIROZ [18142504]</t>
  </si>
  <si>
    <t>MEDHA [18142409]</t>
  </si>
  <si>
    <t>RISHMITHA A [18142444]</t>
  </si>
  <si>
    <t>B BHAGYA SHREE [18142463]</t>
  </si>
  <si>
    <t>ROHITH B [18142434]</t>
  </si>
  <si>
    <t>K SRINIVAS YASHWANTH [18142472]</t>
  </si>
  <si>
    <t>NIKHIL RISHI S [18142432]</t>
  </si>
  <si>
    <t>NIRUPAM GOGOI [18142493]</t>
  </si>
  <si>
    <t>PRAPTI [18142564]</t>
  </si>
  <si>
    <t>AAMEENA SANA  M [18142503]</t>
  </si>
  <si>
    <t>P  VAISHNAVI [18142446]</t>
  </si>
  <si>
    <t>SIYA PILLAI [18142583]</t>
  </si>
  <si>
    <t>Y V S S SHANMUKHA PRIYA [18142567]</t>
  </si>
  <si>
    <t>DEBOSMITA NANDI [18142506]</t>
  </si>
  <si>
    <t>UJWAL KUMAR S [18142500]</t>
  </si>
  <si>
    <t>ANKUR BHATTACHARYYA [18142489]</t>
  </si>
  <si>
    <t>SONIA [18142568]</t>
  </si>
  <si>
    <t>H ANITHA [18142462]</t>
  </si>
  <si>
    <t>NAMITHA R [18142410]</t>
  </si>
  <si>
    <t>NEIL MATHEW SUBY [18142533]</t>
  </si>
  <si>
    <t>S  S  KARAN [18142473]</t>
  </si>
  <si>
    <t>M  TARANI LAKSHMI [18142464]</t>
  </si>
  <si>
    <t>RUDRAKSH GAJENDRA SHENDE [18142535]</t>
  </si>
  <si>
    <t>JANIT PATIL [18142428]</t>
  </si>
  <si>
    <t>TANISHA JENA [18142418]</t>
  </si>
  <si>
    <t>VIHA SHOMIKHA A S [18142421]</t>
  </si>
  <si>
    <t>B HARICHARAN [18142426]</t>
  </si>
  <si>
    <t>MAYUKHA SAJISH [18142513]</t>
  </si>
  <si>
    <t>SHREE PARVATHI  HARIKUMAR [18142485]</t>
  </si>
  <si>
    <t>PRABHAT KUMAR MANDAL [18142457]</t>
  </si>
  <si>
    <t>SUCHITRA S [18142447]</t>
  </si>
  <si>
    <t>SANIA ALAM [18142566]</t>
  </si>
  <si>
    <t>ROHITH KRISHNA  S [18142494]</t>
  </si>
  <si>
    <t>B  ADITHYA REDDY [18142470]</t>
  </si>
  <si>
    <t>P  KAVIINBA [18142465]</t>
  </si>
  <si>
    <t>ASHWINI NANDALE [18142561]</t>
  </si>
  <si>
    <t>J DEEKSHA [18142575]</t>
  </si>
  <si>
    <t>CHETANA VISHNUMOLAKALA [18142401]</t>
  </si>
  <si>
    <t>DEEPTHI S [18142507]</t>
  </si>
  <si>
    <t>S THIRUMURUGAN [18142539]</t>
  </si>
  <si>
    <t>AADRIKA YADISH [18142502]</t>
  </si>
  <si>
    <t>M POOJA [18142514]</t>
  </si>
  <si>
    <t>R  SRIDARSH [18142436]</t>
  </si>
  <si>
    <t>RISHI ARAVIND RAVINUTHALA [18142433]</t>
  </si>
  <si>
    <t>List of KVs achieved 60% &amp; ABOVE - AISSE (Class X)</t>
  </si>
  <si>
    <t>DRDO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</si>
  <si>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</si>
  <si>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</si>
  <si>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</si>
  <si>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BANGALORE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</si>
  <si>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</si>
  <si>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</si>
  <si>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</si>
  <si>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NOT APPLICABLE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</si>
  <si>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</si>
  <si>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</si>
  <si>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</si>
  <si>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</si>
  <si>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</si>
  <si>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</si>
  <si>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</si>
  <si>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</si>
  <si>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</si>
  <si>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</si>
  <si>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</si>
  <si>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</si>
  <si>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</si>
  <si>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</si>
  <si>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</si>
  <si>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</si>
  <si>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</si>
  <si>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</si>
  <si>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</si>
  <si>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</si>
  <si>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</si>
  <si>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AKASH SINHA [18607518]</t>
  </si>
  <si>
    <t>D TARUN KARTHIK [18607536]</t>
  </si>
  <si>
    <t>HRIDYA S NAIR [18607472]</t>
  </si>
  <si>
    <t>C KAVYA [18607471]</t>
  </si>
  <si>
    <t>MEENAKSHI N RAJESH [18607464]</t>
  </si>
  <si>
    <t>K P BHARADWAJ [18607522]</t>
  </si>
  <si>
    <t>ROHAN SANTHOSH [18607454]</t>
  </si>
  <si>
    <t>M MADHUSREE [18607430]</t>
  </si>
  <si>
    <t>KESHAV SRINIVASAN [18607495]</t>
  </si>
  <si>
    <t>R S MOUMITHA [18607435]</t>
  </si>
  <si>
    <t>SHISHIR B [18607459]</t>
  </si>
  <si>
    <t>JESHTA C MUDIGOUDAR [18607429]</t>
  </si>
  <si>
    <t>ANIRUDH RAI [18607442]</t>
  </si>
  <si>
    <t>ARPITA UPADHYAY [18607508]</t>
  </si>
  <si>
    <t>B MAHIMA [18607470]</t>
  </si>
  <si>
    <t>L S KRISHNA MAANAS [18607528]</t>
  </si>
  <si>
    <t>MANAV K M [18607498]</t>
  </si>
  <si>
    <t>SHIREEN DASH [18607436]</t>
  </si>
  <si>
    <t>ANANYA JHA [18607506]</t>
  </si>
  <si>
    <t>SAMYAK SHARMA [18607457]</t>
  </si>
  <si>
    <t>P NITHIN [18607501]</t>
  </si>
  <si>
    <t>VISHAKHA [18607548]</t>
  </si>
  <si>
    <t>PALADUGU SREYASH [18607524]</t>
  </si>
  <si>
    <t>S VAISHNAVI [18607486]</t>
  </si>
  <si>
    <t>ZUHAIB AHMED [18607463]</t>
  </si>
  <si>
    <t>A R JISHNU [18607490]</t>
  </si>
  <si>
    <t>YADAV TUSHAR [18607535]</t>
  </si>
  <si>
    <t>ANTARIKSHA RAMAN [18607519]</t>
  </si>
  <si>
    <t>ASMIT YADAV [18607491]</t>
  </si>
  <si>
    <t>BHAMIDIPATI PRAHAS [18607523]</t>
  </si>
  <si>
    <t>M SUDHARSHAN [18607533]</t>
  </si>
  <si>
    <t>SHANTANU JHA [18607530]</t>
  </si>
  <si>
    <t>A V RISHI RENGNATHAN [18607444]</t>
  </si>
  <si>
    <t>RUCHI P SANNAKKI [18607512]</t>
  </si>
  <si>
    <t>RUCHITA D RUTHL [18607478]</t>
  </si>
  <si>
    <t>TENJARLA NIKITA [18607438]</t>
  </si>
  <si>
    <t>AKHIL TEOTIA [18607440]</t>
  </si>
  <si>
    <t>SHANTANU PANDEY [18607527]</t>
  </si>
  <si>
    <t>P KAVINESH KUMAR [18607500]</t>
  </si>
  <si>
    <t>TEJAS PANUGANTI [18607537]</t>
  </si>
  <si>
    <t>KUSHAGRA SINGH [18607497]</t>
  </si>
  <si>
    <t>SUSMITA MOHANTY [18607485]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</si>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</sst>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3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29" fillId="0" borderId="0" xfId="0" applyFont="1" applyBorder="1" applyAlignment="1" applyProtection="1">
      <alignment horizontal="right" indent="2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6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6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6" fillId="0" borderId="1" xfId="2" applyFont="1" applyFill="1" applyBorder="1" applyAlignment="1" applyProtection="1">
      <alignment horizontal="center" vertical="center" shrinkToFit="1"/>
    </xf>
    <xf numFmtId="0" fontId="57" fillId="0" borderId="2" xfId="2" applyFont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04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55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50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8" dataCellStyle="Normal 2"/>
    <tableColumn id="3" xr3:uid="{D374674F-4988-427A-8B1C-DBA0C5EBFBAD}" name="Name of the student" dataDxfId="6" dataCellStyle="Normal 2"/>
    <tableColumn id="4" xr3:uid="{CE1034AD-220A-4DF9-929D-7A7CD37460D2}" name="Marks Obtained" dataDxfId="7" dataCellStyle="Normal 2"/>
    <tableColumn id="5" xr3:uid="{8D8572B7-6056-4B15-BC31-0F2A3C600278}" name="Marks in %" dataDxfId="32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1" dataDxfId="29" headerRowBorderDxfId="30" tableBorderDxfId="28" totalsRowBorderDxfId="27" headerRowCellStyle="Normal 2">
  <tableColumns count="5">
    <tableColumn id="1" xr3:uid="{45D30823-675C-4D47-81A4-750A7B41EE6E}" name="Position" dataDxfId="26" dataCellStyle="Normal 2"/>
    <tableColumn id="2" xr3:uid="{96F9EF83-0E7C-4AE7-8B61-0231DE520531}" name="Name of the KV" dataDxfId="5" dataCellStyle="Normal 2"/>
    <tableColumn id="3" xr3:uid="{C7D5EFB9-D762-4343-82EA-678A2F8BE885}" name="Name of the student" dataDxfId="3" dataCellStyle="Normal 2"/>
    <tableColumn id="4" xr3:uid="{125570A7-07F5-465F-B942-7328E6DC51A3}" name="Marks Obtained" dataDxfId="4" dataCellStyle="Normal 2"/>
    <tableColumn id="5" xr3:uid="{80077127-27BF-48D3-8FFF-CA6392D1B54D}" name="Marks in %" dataDxfId="25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24" dataDxfId="22" headerRowBorderDxfId="23" tableBorderDxfId="21" totalsRowBorderDxfId="20" headerRowCellStyle="Normal 2">
  <tableColumns count="5">
    <tableColumn id="1" xr3:uid="{1611187B-FA0F-46BE-8A8D-0BBE03DDB0BF}" name="Position" dataDxfId="19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8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14" totalsRowShown="0" headerRowDxfId="17" dataDxfId="15" headerRowBorderDxfId="16" tableBorderDxfId="14" totalsRowBorderDxfId="13">
  <tableColumns count="4">
    <tableColumn id="1" xr3:uid="{508B4146-FAEF-4623-AEB2-A9434269A1A7}" name="Sl. No." dataDxfId="12" dataCellStyle="Normal 2"/>
    <tableColumn id="2" xr3:uid="{DEA54978-EC02-492D-9887-25E1D02EC81C}" name="Name of the KV" dataDxfId="11" dataCellStyle="Normal 2"/>
    <tableColumn id="3" xr3:uid="{0A21AA19-E8F0-4A83-B351-38876FC48F4D}" name="Student Name" dataDxfId="10" dataCellStyle="Normal 2"/>
    <tableColumn id="4" xr3:uid="{FFA189BB-3B47-447B-9EFE-F271DE17F590}" name="Grade" dataDxfId="9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1" s="29" customFormat="1" ht="25.05" customHeight="1" x14ac:dyDescent="0.3">
      <c r="A2" s="210"/>
      <c r="B2" s="211" t="s">
        <v>137</v>
      </c>
      <c r="C2" s="211"/>
      <c r="D2" s="211"/>
      <c r="E2" s="211"/>
      <c r="F2" s="211"/>
      <c r="G2" s="211"/>
      <c r="H2" s="211"/>
      <c r="I2" s="211"/>
      <c r="J2" s="211"/>
      <c r="K2" s="209"/>
    </row>
    <row r="3" spans="1:11" ht="25.05" customHeight="1" x14ac:dyDescent="0.25">
      <c r="A3" s="210"/>
      <c r="B3" s="212" t="s">
        <v>138</v>
      </c>
      <c r="C3" s="212"/>
      <c r="D3" s="212"/>
      <c r="E3" s="212"/>
      <c r="F3" s="212"/>
      <c r="G3" s="212"/>
      <c r="H3" s="212"/>
      <c r="I3" s="212"/>
      <c r="J3" s="212"/>
      <c r="K3" s="209"/>
    </row>
    <row r="4" spans="1:11" s="30" customFormat="1" ht="19.95" customHeight="1" x14ac:dyDescent="0.25">
      <c r="A4" s="210"/>
      <c r="B4" s="213" t="s">
        <v>139</v>
      </c>
      <c r="C4" s="213"/>
      <c r="D4" s="213"/>
      <c r="E4" s="213"/>
      <c r="F4" s="213"/>
      <c r="G4" s="213"/>
      <c r="H4" s="213"/>
      <c r="I4" s="213"/>
      <c r="J4" s="213"/>
      <c r="K4" s="209"/>
    </row>
    <row r="5" spans="1:11" s="15" customFormat="1" ht="19.95" customHeight="1" thickBot="1" x14ac:dyDescent="0.25">
      <c r="A5" s="210"/>
      <c r="B5" s="214" t="s">
        <v>140</v>
      </c>
      <c r="C5" s="214"/>
      <c r="D5" s="214"/>
      <c r="E5" s="214"/>
      <c r="F5" s="214"/>
      <c r="G5" s="214"/>
      <c r="H5" s="214"/>
      <c r="I5" s="214"/>
      <c r="J5" s="214"/>
      <c r="K5" s="209"/>
    </row>
    <row r="6" spans="1:11" ht="15.6" x14ac:dyDescent="0.25">
      <c r="A6" s="210"/>
      <c r="B6" s="215" t="s">
        <v>141</v>
      </c>
      <c r="C6" s="163" t="s">
        <v>86</v>
      </c>
      <c r="D6" s="196" t="s">
        <v>85</v>
      </c>
      <c r="E6" s="196"/>
      <c r="F6" s="196"/>
      <c r="G6" s="196"/>
      <c r="H6" s="196"/>
      <c r="I6" s="197"/>
      <c r="J6" s="217">
        <v>44411.526747685188</v>
      </c>
      <c r="K6" s="209"/>
    </row>
    <row r="7" spans="1:11" s="31" customFormat="1" ht="25.05" customHeight="1" x14ac:dyDescent="0.25">
      <c r="A7" s="210"/>
      <c r="B7" s="215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17"/>
      <c r="K7" s="209"/>
    </row>
    <row r="8" spans="1:11" s="31" customFormat="1" ht="25.05" customHeight="1" x14ac:dyDescent="0.25">
      <c r="A8" s="210"/>
      <c r="B8" s="215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17"/>
      <c r="K8" s="209"/>
    </row>
    <row r="9" spans="1:11" s="31" customFormat="1" ht="25.05" customHeight="1" x14ac:dyDescent="0.25">
      <c r="A9" s="210"/>
      <c r="B9" s="215"/>
      <c r="C9" s="155" t="s">
        <v>62</v>
      </c>
      <c r="D9" s="203" t="s">
        <v>78</v>
      </c>
      <c r="E9" s="204"/>
      <c r="F9" s="204"/>
      <c r="G9" s="204"/>
      <c r="H9" s="204"/>
      <c r="I9" s="205"/>
      <c r="J9" s="217"/>
      <c r="K9" s="209"/>
    </row>
    <row r="10" spans="1:11" s="31" customFormat="1" ht="25.05" customHeight="1" x14ac:dyDescent="0.25">
      <c r="A10" s="210"/>
      <c r="B10" s="215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17"/>
      <c r="K10" s="209"/>
    </row>
    <row r="11" spans="1:11" s="31" customFormat="1" ht="25.05" customHeight="1" x14ac:dyDescent="0.25">
      <c r="A11" s="210"/>
      <c r="B11" s="215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17"/>
      <c r="K11" s="209"/>
    </row>
    <row r="12" spans="1:11" s="31" customFormat="1" ht="25.05" customHeight="1" x14ac:dyDescent="0.25">
      <c r="A12" s="210"/>
      <c r="B12" s="215"/>
      <c r="C12" s="155" t="s">
        <v>64</v>
      </c>
      <c r="D12" s="203" t="s">
        <v>81</v>
      </c>
      <c r="E12" s="204"/>
      <c r="F12" s="204"/>
      <c r="G12" s="204"/>
      <c r="H12" s="204"/>
      <c r="I12" s="205"/>
      <c r="J12" s="217"/>
      <c r="K12" s="209"/>
    </row>
    <row r="13" spans="1:11" s="31" customFormat="1" ht="25.05" customHeight="1" x14ac:dyDescent="0.25">
      <c r="A13" s="210"/>
      <c r="B13" s="215"/>
      <c r="C13" s="155" t="s">
        <v>65</v>
      </c>
      <c r="D13" s="203" t="s">
        <v>82</v>
      </c>
      <c r="E13" s="204"/>
      <c r="F13" s="204"/>
      <c r="G13" s="204"/>
      <c r="H13" s="204"/>
      <c r="I13" s="205"/>
      <c r="J13" s="217"/>
      <c r="K13" s="209"/>
    </row>
    <row r="14" spans="1:11" s="31" customFormat="1" ht="25.05" customHeight="1" x14ac:dyDescent="0.25">
      <c r="A14" s="210"/>
      <c r="B14" s="215"/>
      <c r="C14" s="155" t="s">
        <v>67</v>
      </c>
      <c r="D14" s="203" t="s">
        <v>83</v>
      </c>
      <c r="E14" s="204"/>
      <c r="F14" s="204"/>
      <c r="G14" s="204"/>
      <c r="H14" s="204"/>
      <c r="I14" s="205"/>
      <c r="J14" s="217"/>
      <c r="K14" s="209"/>
    </row>
    <row r="15" spans="1:11" s="31" customFormat="1" ht="25.05" customHeight="1" x14ac:dyDescent="0.25">
      <c r="A15" s="210"/>
      <c r="B15" s="215"/>
      <c r="C15" s="155" t="s">
        <v>68</v>
      </c>
      <c r="D15" s="203" t="s">
        <v>106</v>
      </c>
      <c r="E15" s="204"/>
      <c r="F15" s="204"/>
      <c r="G15" s="204"/>
      <c r="H15" s="204"/>
      <c r="I15" s="205"/>
      <c r="J15" s="217"/>
      <c r="K15" s="209"/>
    </row>
    <row r="16" spans="1:11" s="31" customFormat="1" ht="25.05" customHeight="1" x14ac:dyDescent="0.25">
      <c r="A16" s="210"/>
      <c r="B16" s="215"/>
      <c r="C16" s="155" t="s">
        <v>69</v>
      </c>
      <c r="D16" s="203" t="s">
        <v>107</v>
      </c>
      <c r="E16" s="204"/>
      <c r="F16" s="204"/>
      <c r="G16" s="204"/>
      <c r="H16" s="204"/>
      <c r="I16" s="205"/>
      <c r="J16" s="217"/>
      <c r="K16" s="209"/>
    </row>
    <row r="17" spans="1:11" s="31" customFormat="1" ht="25.05" customHeight="1" x14ac:dyDescent="0.25">
      <c r="A17" s="210"/>
      <c r="B17" s="215"/>
      <c r="C17" s="155" t="s">
        <v>70</v>
      </c>
      <c r="D17" s="203" t="s">
        <v>108</v>
      </c>
      <c r="E17" s="204"/>
      <c r="F17" s="204"/>
      <c r="G17" s="204"/>
      <c r="H17" s="204"/>
      <c r="I17" s="205"/>
      <c r="J17" s="217"/>
      <c r="K17" s="209"/>
    </row>
    <row r="18" spans="1:11" s="31" customFormat="1" ht="25.05" customHeight="1" x14ac:dyDescent="0.25">
      <c r="A18" s="210"/>
      <c r="B18" s="215"/>
      <c r="C18" s="155" t="s">
        <v>71</v>
      </c>
      <c r="D18" s="203" t="s">
        <v>109</v>
      </c>
      <c r="E18" s="204"/>
      <c r="F18" s="204"/>
      <c r="G18" s="204"/>
      <c r="H18" s="204"/>
      <c r="I18" s="205"/>
      <c r="J18" s="217"/>
      <c r="K18" s="209"/>
    </row>
    <row r="19" spans="1:11" s="31" customFormat="1" ht="25.05" customHeight="1" x14ac:dyDescent="0.25">
      <c r="A19" s="210"/>
      <c r="B19" s="215"/>
      <c r="C19" s="155" t="s">
        <v>72</v>
      </c>
      <c r="D19" s="203" t="s">
        <v>110</v>
      </c>
      <c r="E19" s="204"/>
      <c r="F19" s="204"/>
      <c r="G19" s="204"/>
      <c r="H19" s="204"/>
      <c r="I19" s="205"/>
      <c r="J19" s="217"/>
      <c r="K19" s="209"/>
    </row>
    <row r="20" spans="1:11" s="31" customFormat="1" ht="25.05" customHeight="1" thickBot="1" x14ac:dyDescent="0.3">
      <c r="A20" s="210"/>
      <c r="B20" s="215"/>
      <c r="C20" s="156"/>
      <c r="D20" s="193" t="s">
        <v>84</v>
      </c>
      <c r="E20" s="194"/>
      <c r="F20" s="194"/>
      <c r="G20" s="194"/>
      <c r="H20" s="194"/>
      <c r="I20" s="195"/>
      <c r="J20" s="217"/>
      <c r="K20" s="209"/>
    </row>
    <row r="21" spans="1:11" s="32" customFormat="1" ht="10.199999999999999" customHeight="1" x14ac:dyDescent="0.2">
      <c r="A21" s="210"/>
      <c r="B21" s="216"/>
      <c r="C21" s="216"/>
      <c r="D21" s="216"/>
      <c r="E21" s="216"/>
      <c r="F21" s="216"/>
      <c r="G21" s="216"/>
      <c r="H21" s="216"/>
      <c r="I21" s="216"/>
      <c r="J21" s="216"/>
      <c r="K21" s="209"/>
    </row>
    <row r="22" spans="1:11" s="57" customFormat="1" ht="34.950000000000003" customHeight="1" x14ac:dyDescent="0.2">
      <c r="A22" s="210"/>
      <c r="C22" s="274" t="s">
        <v>142</v>
      </c>
      <c r="D22" s="198"/>
      <c r="E22" s="198"/>
      <c r="F22" s="198"/>
      <c r="G22" s="198"/>
      <c r="H22" s="198"/>
      <c r="I22" s="198"/>
      <c r="J22" s="68"/>
      <c r="K22" s="209"/>
    </row>
    <row r="23" spans="1:11" s="69" customFormat="1" ht="40.049999999999997" customHeight="1" x14ac:dyDescent="0.25">
      <c r="A23" s="210"/>
      <c r="B23" s="68"/>
      <c r="C23" s="275" t="s">
        <v>143</v>
      </c>
      <c r="D23" s="199"/>
      <c r="E23" s="199"/>
      <c r="F23" s="199"/>
      <c r="G23" s="199"/>
      <c r="H23" s="199"/>
      <c r="I23" s="199"/>
      <c r="J23" s="68"/>
      <c r="K23" s="209"/>
    </row>
    <row r="24" spans="1:11" s="28" customFormat="1" ht="15" customHeight="1" thickBot="1" x14ac:dyDescent="0.4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208"/>
    </row>
  </sheetData>
  <sheetProtection algorithmName="SHA-512" hashValue="PaVB3Qve4mOzGrBj3+Y7UFf3DhvTg4hbhzM7QnH/dgw0ps/Xqor+uE0XZQ1HfGnav1svO+seSjI1xJz2KQopYQ==" saltValue="SM2b8O4XVN1ddWjnvvEI9Q==" spinCount="100000" sheet="1" objects="1" scenarios="1"/>
  <mergeCells count="24"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  <mergeCell ref="D20:I20"/>
    <mergeCell ref="D6:I6"/>
    <mergeCell ref="C22:I22"/>
    <mergeCell ref="C23:I23"/>
    <mergeCell ref="A1:K1"/>
    <mergeCell ref="D17:I17"/>
    <mergeCell ref="D18:I18"/>
    <mergeCell ref="D19:I19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95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261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HNIflUgjYQP54OtqtWZaU4UjQTYPawUqb/fzi2lQksIntNMxaJTvIkK+KC0ds5R5EqPwXEdp5kvqUmRqX6zMSA==" saltValue="dDGKmsHQyTdtjgDQeUxph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96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262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qFEEaYvwEFjAZV/hwvfCsyHiM8OL1/gyWSOW6AppFCs1Rv/QYeq1brERie7SxaNEc91lqS76MnWQ5oro+J53hg==" saltValue="16uGAdU93VlkpaHs6v5Mz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97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263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f46iemxaWbeIkHxMmQTDcuBh67SSgdwf7nXQ6V+eU16F+egSlbiDJ/zqFacm4M7w4O6BvyhnC3IO0+cfIqOHvA==" saltValue="yeTGicbw2vZUj5tcxKd6C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6" t="s">
        <v>137</v>
      </c>
      <c r="B1" s="226"/>
      <c r="C1" s="226"/>
      <c r="D1" s="226"/>
      <c r="E1" s="226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7" t="s">
        <v>145</v>
      </c>
      <c r="B2" s="227"/>
      <c r="C2" s="227"/>
      <c r="D2" s="227"/>
      <c r="E2" s="227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8" t="s">
        <v>146</v>
      </c>
      <c r="B3" s="266"/>
      <c r="C3" s="266"/>
      <c r="D3" s="266"/>
      <c r="E3" s="266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30"/>
      <c r="B4" s="231"/>
      <c r="C4" s="231"/>
      <c r="D4" s="231"/>
      <c r="E4" s="231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32" t="s">
        <v>147</v>
      </c>
      <c r="B5" s="231"/>
      <c r="C5" s="231"/>
      <c r="D5" s="231"/>
      <c r="E5" s="231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33" t="s">
        <v>55</v>
      </c>
      <c r="B6" s="269"/>
      <c r="C6" s="269"/>
      <c r="D6" s="269"/>
      <c r="E6" s="269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32"/>
      <c r="B7" s="231"/>
      <c r="C7" s="231"/>
      <c r="D7" s="231"/>
      <c r="E7" s="231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20" t="s">
        <v>59</v>
      </c>
      <c r="B8" s="220" t="s">
        <v>0</v>
      </c>
      <c r="C8" s="220" t="s">
        <v>14</v>
      </c>
      <c r="D8" s="220"/>
      <c r="E8" s="22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1"/>
      <c r="B9" s="220"/>
      <c r="C9" s="75">
        <v>2019</v>
      </c>
      <c r="D9" s="75">
        <v>2020</v>
      </c>
      <c r="E9" s="75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8" t="s">
        <v>140</v>
      </c>
      <c r="B11" s="218"/>
      <c r="C11" s="218"/>
      <c r="D11" s="218"/>
      <c r="E11" s="218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70"/>
      <c r="C12" s="270"/>
      <c r="D12" s="270"/>
      <c r="E12" s="27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24"/>
      <c r="C13" s="224"/>
      <c r="D13" s="224"/>
      <c r="E13" s="2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ZA7TmzokOveH8HAtfKKZNG/48iTxHWB/04bXzqCUZeGQGJJvQ6agKpyWN8UfoKiUAR2pzB0dU8R1OA5Cp9HCyQ==" saltValue="VZs8nl478N82Yo3k/lFAZQ==" spinCount="100000" sheet="1" objects="1" scenarios="1"/>
  <mergeCells count="13">
    <mergeCell ref="A12:E12"/>
    <mergeCell ref="A13:E13"/>
    <mergeCell ref="A7:E7"/>
    <mergeCell ref="A11:E11"/>
    <mergeCell ref="B8:B9"/>
    <mergeCell ref="A8:A9"/>
    <mergeCell ref="C8:E8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6" t="s">
        <v>137</v>
      </c>
      <c r="B1" s="226"/>
      <c r="C1" s="226"/>
      <c r="D1" s="226"/>
      <c r="E1" s="226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7" t="s">
        <v>145</v>
      </c>
      <c r="B2" s="227"/>
      <c r="C2" s="227"/>
      <c r="D2" s="227"/>
      <c r="E2" s="227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8" t="s">
        <v>146</v>
      </c>
      <c r="B3" s="266"/>
      <c r="C3" s="266"/>
      <c r="D3" s="266"/>
      <c r="E3" s="266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2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2" t="s">
        <v>147</v>
      </c>
      <c r="B5" s="231"/>
      <c r="C5" s="231"/>
      <c r="D5" s="231"/>
      <c r="E5" s="231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1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3"/>
      <c r="B7" s="246"/>
      <c r="C7" s="246"/>
      <c r="D7" s="246"/>
      <c r="E7" s="24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7" t="s">
        <v>19</v>
      </c>
      <c r="B8" s="247" t="s">
        <v>34</v>
      </c>
      <c r="C8" s="248" t="s">
        <v>1</v>
      </c>
      <c r="D8" s="248"/>
      <c r="E8" s="248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7"/>
      <c r="B9" s="248"/>
      <c r="C9" s="248" t="s">
        <v>24</v>
      </c>
      <c r="D9" s="248"/>
      <c r="E9" s="248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7"/>
      <c r="B10" s="248"/>
      <c r="C10" s="77">
        <v>2019</v>
      </c>
      <c r="D10" s="77">
        <v>2020</v>
      </c>
      <c r="E10" s="77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264</v>
      </c>
      <c r="C11" s="186">
        <v>35</v>
      </c>
      <c r="D11" s="61">
        <v>30</v>
      </c>
      <c r="E11" s="145">
        <v>4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3" t="s">
        <v>140</v>
      </c>
      <c r="B12" s="243"/>
      <c r="C12" s="243"/>
      <c r="D12" s="243"/>
      <c r="E12" s="243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2"/>
      <c r="C13" s="272"/>
      <c r="D13" s="272"/>
      <c r="E13" s="272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4"/>
      <c r="C14" s="244"/>
      <c r="D14" s="244"/>
      <c r="E14" s="244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VRXiPgzmWbpU1IC5hvtocK6XYg7j+OCs2g8ar1pqOa7josADexCgSo9CUWLhFvNhPw7HtWUU/IQJLfASMsOrAw==" saltValue="DJhiZqS3PUKg4gjAZbcEeQ==" spinCount="100000" sheet="1" objects="1" scenarios="1"/>
  <mergeCells count="14">
    <mergeCell ref="A13:E13"/>
    <mergeCell ref="A14:E14"/>
    <mergeCell ref="A12:E12"/>
    <mergeCell ref="A7:E7"/>
    <mergeCell ref="A8:A10"/>
    <mergeCell ref="B8:B10"/>
    <mergeCell ref="C8:E8"/>
    <mergeCell ref="C9:E9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101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265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71</v>
      </c>
      <c r="G10" s="173">
        <v>71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11</v>
      </c>
      <c r="N10" s="173">
        <v>34</v>
      </c>
      <c r="O10" s="173">
        <v>26</v>
      </c>
      <c r="P10" s="176">
        <v>70.209999999999994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53</v>
      </c>
      <c r="G11" s="173">
        <v>53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</v>
      </c>
      <c r="N11" s="173">
        <v>36</v>
      </c>
      <c r="O11" s="173">
        <v>16</v>
      </c>
      <c r="P11" s="176">
        <v>75.05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124</v>
      </c>
      <c r="G12" s="50">
        <v>124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12</v>
      </c>
      <c r="N12" s="50">
        <v>70</v>
      </c>
      <c r="O12" s="50">
        <v>42</v>
      </c>
      <c r="P12" s="177">
        <v>72.28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3czTh+TkZx0Yam4ZpGbX25bI9sfGZ6QoXx3+BmSLH4yEb0/g0GzOEebYngzxgqd9IUDa6cQ5PSHq81de66LkHw==" saltValue="vQ5V03rUH5u7DKzIf/P18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102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266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71</v>
      </c>
      <c r="G10" s="173">
        <v>71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11</v>
      </c>
      <c r="N10" s="173">
        <v>34</v>
      </c>
      <c r="O10" s="173">
        <v>26</v>
      </c>
      <c r="P10" s="176">
        <v>70.209999999999994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53</v>
      </c>
      <c r="G11" s="173">
        <v>53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</v>
      </c>
      <c r="N11" s="173">
        <v>36</v>
      </c>
      <c r="O11" s="173">
        <v>16</v>
      </c>
      <c r="P11" s="176">
        <v>75.05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124</v>
      </c>
      <c r="G12" s="50">
        <v>124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12</v>
      </c>
      <c r="N12" s="50">
        <v>70</v>
      </c>
      <c r="O12" s="50">
        <v>42</v>
      </c>
      <c r="P12" s="177">
        <v>72.28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v9XX9H9s5xL/xD0/r9ISlbg/DEm4Ip7zAdlci5kxZFuw/KZEgu5PqcxTtbd7ELxHAF89Box3ZF9jKyTg72mFng==" saltValue="HIa+w7jZEpO8Rbbllhwy6Q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105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267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/>
      <c r="C10" s="223"/>
      <c r="D10" s="295" t="s">
        <v>268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1Mr04sREOREgqVTVoY+UrjJvwVsG+CASOrRT/gxSL8EQKkGgo0B16C2GGqbRvN2BOE10boO7PLvUNgGqkqbDhw==" saltValue="U8q74w+R+zFvJ2hsIe5RCQ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104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269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/>
      <c r="C10" s="223"/>
      <c r="D10" s="295" t="s">
        <v>268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MlKJCBn25C3tAkIi9dFmsKMDNj+KJHQBIlXs2kImzwZ7pzOp8hgSEZvam9ueYXPY02y3uULNVztuAe5VehBPaw==" saltValue="vK6NivqjaHAqIi2AEITno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103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270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66" t="s">
        <v>46</v>
      </c>
      <c r="G9" s="67" t="s">
        <v>20</v>
      </c>
      <c r="H9" s="183" t="s">
        <v>45</v>
      </c>
      <c r="I9" s="183" t="s">
        <v>32</v>
      </c>
      <c r="J9" s="22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21"/>
    </row>
    <row r="10" spans="1:23" s="35" customFormat="1" ht="49.95" customHeight="1" x14ac:dyDescent="0.25">
      <c r="A10" s="222">
        <v>1</v>
      </c>
      <c r="B10" s="223"/>
      <c r="C10" s="223"/>
      <c r="D10" s="295" t="s">
        <v>268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96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97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3" t="s">
        <v>142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4EAKBBt9TInuiNBoZq7iwcBxn16iFVJNOaF4d/w3IhKQsxmGOH6RyRGcBMrj5CTqUheABnfnUy1U413Oj8HFew==" saltValue="8ZGogJj2lGVxnhUYk3FsF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87</v>
      </c>
    </row>
    <row r="2" spans="1:23" ht="17.399999999999999" x14ac:dyDescent="0.25">
      <c r="A2" s="227" t="s">
        <v>145</v>
      </c>
      <c r="B2" s="227"/>
      <c r="C2" s="227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8" t="s">
        <v>146</v>
      </c>
      <c r="B3" s="228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30"/>
      <c r="B4" s="230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32" t="s">
        <v>147</v>
      </c>
      <c r="B5" s="232"/>
      <c r="C5" s="232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33" t="s">
        <v>144</v>
      </c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35"/>
      <c r="B7" s="235"/>
      <c r="C7" s="235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20" t="s">
        <v>59</v>
      </c>
      <c r="B8" s="220" t="s">
        <v>28</v>
      </c>
      <c r="C8" s="221" t="s">
        <v>29</v>
      </c>
      <c r="D8" s="221" t="s">
        <v>0</v>
      </c>
      <c r="E8" s="221" t="s">
        <v>43</v>
      </c>
      <c r="F8" s="221" t="s">
        <v>22</v>
      </c>
      <c r="G8" s="221"/>
      <c r="H8" s="221"/>
      <c r="I8" s="221"/>
      <c r="J8" s="221" t="s">
        <v>14</v>
      </c>
      <c r="K8" s="220" t="s">
        <v>58</v>
      </c>
      <c r="L8" s="220"/>
      <c r="M8" s="220"/>
      <c r="N8" s="220"/>
      <c r="O8" s="220"/>
      <c r="P8" s="221" t="s">
        <v>11</v>
      </c>
    </row>
    <row r="9" spans="1:23" ht="27" customHeight="1" x14ac:dyDescent="0.25">
      <c r="A9" s="221"/>
      <c r="B9" s="220"/>
      <c r="C9" s="221"/>
      <c r="D9" s="221"/>
      <c r="E9" s="221"/>
      <c r="F9" s="74" t="s">
        <v>46</v>
      </c>
      <c r="G9" s="75" t="s">
        <v>20</v>
      </c>
      <c r="H9" s="183" t="s">
        <v>45</v>
      </c>
      <c r="I9" s="184" t="s">
        <v>32</v>
      </c>
      <c r="J9" s="22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21"/>
    </row>
    <row r="10" spans="1:23" s="35" customFormat="1" ht="49.95" customHeight="1" x14ac:dyDescent="0.25">
      <c r="A10" s="222">
        <v>1</v>
      </c>
      <c r="B10" s="223" t="s">
        <v>148</v>
      </c>
      <c r="C10" s="223" t="s">
        <v>149</v>
      </c>
      <c r="D10" s="223" t="s">
        <v>150</v>
      </c>
      <c r="E10" s="70" t="s">
        <v>30</v>
      </c>
      <c r="F10" s="173">
        <v>90</v>
      </c>
      <c r="G10" s="173">
        <v>90</v>
      </c>
      <c r="H10" s="185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15</v>
      </c>
      <c r="N10" s="173">
        <v>36</v>
      </c>
      <c r="O10" s="173">
        <v>39</v>
      </c>
      <c r="P10" s="176">
        <v>83.39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22"/>
      <c r="B11" s="223"/>
      <c r="C11" s="223"/>
      <c r="D11" s="223"/>
      <c r="E11" s="70" t="s">
        <v>31</v>
      </c>
      <c r="F11" s="173">
        <v>96</v>
      </c>
      <c r="G11" s="173">
        <v>96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10</v>
      </c>
      <c r="N11" s="173">
        <v>29</v>
      </c>
      <c r="O11" s="173">
        <v>57</v>
      </c>
      <c r="P11" s="176">
        <v>88.88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22"/>
      <c r="B12" s="223"/>
      <c r="C12" s="223"/>
      <c r="D12" s="223"/>
      <c r="E12" s="56" t="s">
        <v>42</v>
      </c>
      <c r="F12" s="50">
        <v>186</v>
      </c>
      <c r="G12" s="50">
        <v>186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25</v>
      </c>
      <c r="N12" s="50">
        <v>65</v>
      </c>
      <c r="O12" s="50">
        <v>96</v>
      </c>
      <c r="P12" s="177">
        <v>86.22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8" t="s">
        <v>140</v>
      </c>
      <c r="B13" s="218"/>
      <c r="C13" s="218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b3467gT7AoQpoz/XbhmvUEdbb9jx6/0o6YPpl+P5LdT6JeqTqzRbBG/N0RxLUhHVsquKEi64cQvpTpVICcxHSg==" saltValue="yyPzHUPcAWPlsFwaLFXpug==" spinCount="100000" sheet="1" objects="1" scenarios="1"/>
  <mergeCells count="23"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A13:P13"/>
    <mergeCell ref="K8:O8"/>
    <mergeCell ref="P8:P9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113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271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71</v>
      </c>
      <c r="E9" s="174">
        <v>71</v>
      </c>
      <c r="F9" s="178">
        <v>100</v>
      </c>
      <c r="G9" s="174">
        <v>101</v>
      </c>
      <c r="H9" s="174">
        <v>76</v>
      </c>
      <c r="I9" s="174">
        <v>23</v>
      </c>
      <c r="J9" s="174">
        <v>11</v>
      </c>
      <c r="K9" s="174">
        <v>61</v>
      </c>
      <c r="L9" s="174">
        <v>58</v>
      </c>
      <c r="M9" s="174">
        <v>18</v>
      </c>
      <c r="N9" s="174">
        <v>7</v>
      </c>
      <c r="O9" s="174">
        <v>0</v>
      </c>
      <c r="P9" s="178">
        <v>70.209999999999994</v>
      </c>
    </row>
    <row r="10" spans="1:18" ht="49.95" customHeight="1" x14ac:dyDescent="0.25">
      <c r="A10" s="238"/>
      <c r="B10" s="237"/>
      <c r="C10" s="174" t="s">
        <v>31</v>
      </c>
      <c r="D10" s="174">
        <v>53</v>
      </c>
      <c r="E10" s="174">
        <v>53</v>
      </c>
      <c r="F10" s="178">
        <v>100</v>
      </c>
      <c r="G10" s="174">
        <v>90</v>
      </c>
      <c r="H10" s="174">
        <v>55</v>
      </c>
      <c r="I10" s="174">
        <v>23</v>
      </c>
      <c r="J10" s="174">
        <v>9</v>
      </c>
      <c r="K10" s="174">
        <v>51</v>
      </c>
      <c r="L10" s="174">
        <v>28</v>
      </c>
      <c r="M10" s="174">
        <v>6</v>
      </c>
      <c r="N10" s="174">
        <v>3</v>
      </c>
      <c r="O10" s="174">
        <v>0</v>
      </c>
      <c r="P10" s="178">
        <v>75.05</v>
      </c>
    </row>
    <row r="11" spans="1:18" ht="49.95" customHeight="1" x14ac:dyDescent="0.25">
      <c r="A11" s="238"/>
      <c r="B11" s="237"/>
      <c r="C11" s="50" t="s">
        <v>42</v>
      </c>
      <c r="D11" s="50">
        <v>124</v>
      </c>
      <c r="E11" s="50">
        <v>124</v>
      </c>
      <c r="F11" s="177">
        <v>100</v>
      </c>
      <c r="G11" s="50">
        <v>191</v>
      </c>
      <c r="H11" s="50">
        <v>131</v>
      </c>
      <c r="I11" s="50">
        <v>46</v>
      </c>
      <c r="J11" s="50">
        <v>20</v>
      </c>
      <c r="K11" s="50">
        <v>112</v>
      </c>
      <c r="L11" s="50">
        <v>86</v>
      </c>
      <c r="M11" s="50">
        <v>24</v>
      </c>
      <c r="N11" s="50">
        <v>10</v>
      </c>
      <c r="O11" s="50">
        <v>0</v>
      </c>
      <c r="P11" s="177">
        <v>72.28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1+CUr5W5JAZJ1IW5DS5SR3ijP79U1qtzf6rz6r7HTf7WgwVm+mNYciYaODTC1kEkjlm68tdHTEfLF2wZX2j4MQ==" saltValue="jPW0/jYlT1w3C9cfO90WV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114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272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37" t="s">
        <v>150</v>
      </c>
      <c r="C9" s="174" t="s">
        <v>30</v>
      </c>
      <c r="D9" s="174">
        <v>71</v>
      </c>
      <c r="E9" s="174">
        <v>71</v>
      </c>
      <c r="F9" s="178">
        <v>100</v>
      </c>
      <c r="G9" s="174">
        <v>101</v>
      </c>
      <c r="H9" s="174">
        <v>76</v>
      </c>
      <c r="I9" s="174">
        <v>23</v>
      </c>
      <c r="J9" s="174">
        <v>11</v>
      </c>
      <c r="K9" s="174">
        <v>61</v>
      </c>
      <c r="L9" s="174">
        <v>58</v>
      </c>
      <c r="M9" s="174">
        <v>18</v>
      </c>
      <c r="N9" s="174">
        <v>7</v>
      </c>
      <c r="O9" s="174">
        <v>0</v>
      </c>
      <c r="P9" s="178">
        <v>70.209999999999994</v>
      </c>
    </row>
    <row r="10" spans="1:18" ht="49.95" customHeight="1" x14ac:dyDescent="0.25">
      <c r="A10" s="238"/>
      <c r="B10" s="237"/>
      <c r="C10" s="174" t="s">
        <v>31</v>
      </c>
      <c r="D10" s="174">
        <v>53</v>
      </c>
      <c r="E10" s="174">
        <v>53</v>
      </c>
      <c r="F10" s="178">
        <v>100</v>
      </c>
      <c r="G10" s="174">
        <v>90</v>
      </c>
      <c r="H10" s="174">
        <v>55</v>
      </c>
      <c r="I10" s="174">
        <v>23</v>
      </c>
      <c r="J10" s="174">
        <v>9</v>
      </c>
      <c r="K10" s="174">
        <v>51</v>
      </c>
      <c r="L10" s="174">
        <v>28</v>
      </c>
      <c r="M10" s="174">
        <v>6</v>
      </c>
      <c r="N10" s="174">
        <v>3</v>
      </c>
      <c r="O10" s="174">
        <v>0</v>
      </c>
      <c r="P10" s="178">
        <v>75.05</v>
      </c>
    </row>
    <row r="11" spans="1:18" ht="49.95" customHeight="1" x14ac:dyDescent="0.25">
      <c r="A11" s="238"/>
      <c r="B11" s="237"/>
      <c r="C11" s="50" t="s">
        <v>42</v>
      </c>
      <c r="D11" s="50">
        <v>124</v>
      </c>
      <c r="E11" s="50">
        <v>124</v>
      </c>
      <c r="F11" s="177">
        <v>100</v>
      </c>
      <c r="G11" s="50">
        <v>191</v>
      </c>
      <c r="H11" s="50">
        <v>131</v>
      </c>
      <c r="I11" s="50">
        <v>46</v>
      </c>
      <c r="J11" s="50">
        <v>20</v>
      </c>
      <c r="K11" s="50">
        <v>112</v>
      </c>
      <c r="L11" s="50">
        <v>86</v>
      </c>
      <c r="M11" s="50">
        <v>24</v>
      </c>
      <c r="N11" s="50">
        <v>10</v>
      </c>
      <c r="O11" s="50">
        <v>0</v>
      </c>
      <c r="P11" s="177">
        <v>72.28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+YHPrBTDO9iXq2Q9PUzLLVnPWz02y1qaCQsDFV58IWQzuQzdwWtnOcemP6PWTSBObOWNVtBhX1MPd6jECOmJ+A==" saltValue="eMiPEcTGtUXYcsXig9Kmk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115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273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98" t="s">
        <v>268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8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8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XydueGKU3H8/F4iylZ4zFxSNiDDp6TUrFoqkztH76LQjaXg2HvVPWzpStV/XPvi7Ae50snotYTvAKwCBodkdBQ==" saltValue="eNJr0WrhNozIBZPxdEcVk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116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274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98" t="s">
        <v>268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8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8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OQhS0Jo+eFD+1ueFfFvFqoDswGl5DMlsSn5Y0IgQOC/BM+MGlcjYI+Yioef34DPsk1P+vOyv1RENJOcHEEBEYw==" saltValue="h7+czqj7gnWV2DlHCmFXZ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117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275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8">
        <v>1</v>
      </c>
      <c r="B9" s="298" t="s">
        <v>268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8"/>
      <c r="B10" s="299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8"/>
      <c r="B11" s="300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N3xjyg7rUqx/2Njm3cP+mjUiktESW64YoB6HGueP+JvAjqGwHW72SWJY0P/0Zyay24FaVIR6ddWXBGGI8xmsbA==" saltValue="xwI1v1tS75+UvLqtJ/JLE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7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T2" s="154" t="s">
        <v>57</v>
      </c>
    </row>
    <row r="3" spans="1:23" s="41" customFormat="1" ht="13.8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3" s="41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23" s="41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23" s="41" customFormat="1" ht="13.8" x14ac:dyDescent="0.25">
      <c r="A6" s="233" t="s">
        <v>276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81"/>
      <c r="T6" s="81"/>
      <c r="U6" s="81"/>
      <c r="V6" s="81"/>
      <c r="W6" s="81"/>
    </row>
    <row r="7" spans="1:23" s="41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8">
        <v>1</v>
      </c>
      <c r="B9" s="241" t="s">
        <v>277</v>
      </c>
      <c r="C9" s="55" t="s">
        <v>30</v>
      </c>
      <c r="D9" s="48">
        <v>71</v>
      </c>
      <c r="E9" s="48">
        <v>71</v>
      </c>
      <c r="F9" s="49">
        <v>100</v>
      </c>
      <c r="G9" s="48">
        <v>37</v>
      </c>
      <c r="H9" s="48">
        <v>14</v>
      </c>
      <c r="I9" s="48">
        <v>13</v>
      </c>
      <c r="J9" s="48">
        <v>0</v>
      </c>
      <c r="K9" s="48">
        <v>0</v>
      </c>
      <c r="L9" s="48">
        <v>7</v>
      </c>
      <c r="M9" s="48">
        <v>0</v>
      </c>
      <c r="N9" s="48">
        <v>0</v>
      </c>
      <c r="O9" s="48">
        <v>0</v>
      </c>
      <c r="P9" s="48">
        <v>71</v>
      </c>
      <c r="Q9" s="48">
        <v>493</v>
      </c>
      <c r="R9" s="49">
        <v>86.8</v>
      </c>
      <c r="S9" s="52"/>
      <c r="T9" s="53"/>
      <c r="U9" s="52"/>
      <c r="V9" s="52"/>
      <c r="W9" s="52"/>
    </row>
    <row r="10" spans="1:23" s="54" customFormat="1" ht="15.45" customHeight="1" x14ac:dyDescent="0.25">
      <c r="A10" s="238"/>
      <c r="B10" s="241"/>
      <c r="C10" s="55" t="s">
        <v>31</v>
      </c>
      <c r="D10" s="48">
        <v>53</v>
      </c>
      <c r="E10" s="48">
        <v>53</v>
      </c>
      <c r="F10" s="49">
        <v>100</v>
      </c>
      <c r="G10" s="48">
        <v>36</v>
      </c>
      <c r="H10" s="48">
        <v>8</v>
      </c>
      <c r="I10" s="48">
        <v>8</v>
      </c>
      <c r="J10" s="48">
        <v>0</v>
      </c>
      <c r="K10" s="48">
        <v>0</v>
      </c>
      <c r="L10" s="48">
        <v>1</v>
      </c>
      <c r="M10" s="48">
        <v>0</v>
      </c>
      <c r="N10" s="48">
        <v>0</v>
      </c>
      <c r="O10" s="48">
        <v>0</v>
      </c>
      <c r="P10" s="48">
        <v>53</v>
      </c>
      <c r="Q10" s="48">
        <v>395</v>
      </c>
      <c r="R10" s="49">
        <v>93.16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8"/>
      <c r="B11" s="241"/>
      <c r="C11" s="56" t="s">
        <v>42</v>
      </c>
      <c r="D11" s="36">
        <v>124</v>
      </c>
      <c r="E11" s="36">
        <v>124</v>
      </c>
      <c r="F11" s="37">
        <v>100</v>
      </c>
      <c r="G11" s="36">
        <v>73</v>
      </c>
      <c r="H11" s="36">
        <v>22</v>
      </c>
      <c r="I11" s="36">
        <v>21</v>
      </c>
      <c r="J11" s="36">
        <v>0</v>
      </c>
      <c r="K11" s="36">
        <v>0</v>
      </c>
      <c r="L11" s="36">
        <v>8</v>
      </c>
      <c r="M11" s="36">
        <v>0</v>
      </c>
      <c r="N11" s="36">
        <v>0</v>
      </c>
      <c r="O11" s="36">
        <v>0</v>
      </c>
      <c r="P11" s="36">
        <v>124</v>
      </c>
      <c r="Q11" s="36">
        <v>888</v>
      </c>
      <c r="R11" s="37">
        <v>89.52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8">
        <v>2</v>
      </c>
      <c r="B12" s="241" t="s">
        <v>278</v>
      </c>
      <c r="C12" s="55" t="s">
        <v>30</v>
      </c>
      <c r="D12" s="48">
        <v>8</v>
      </c>
      <c r="E12" s="48">
        <v>8</v>
      </c>
      <c r="F12" s="49">
        <v>100</v>
      </c>
      <c r="G12" s="48">
        <v>1</v>
      </c>
      <c r="H12" s="48">
        <v>2</v>
      </c>
      <c r="I12" s="48">
        <v>0</v>
      </c>
      <c r="J12" s="48">
        <v>0</v>
      </c>
      <c r="K12" s="48">
        <v>2</v>
      </c>
      <c r="L12" s="48">
        <v>3</v>
      </c>
      <c r="M12" s="48">
        <v>0</v>
      </c>
      <c r="N12" s="48">
        <v>0</v>
      </c>
      <c r="O12" s="48">
        <v>0</v>
      </c>
      <c r="P12" s="48">
        <v>8</v>
      </c>
      <c r="Q12" s="48">
        <v>39</v>
      </c>
      <c r="R12" s="49">
        <v>60.94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8"/>
      <c r="B13" s="241"/>
      <c r="C13" s="55" t="s">
        <v>31</v>
      </c>
      <c r="D13" s="48">
        <v>10</v>
      </c>
      <c r="E13" s="48">
        <v>10</v>
      </c>
      <c r="F13" s="49">
        <v>100</v>
      </c>
      <c r="G13" s="48">
        <v>1</v>
      </c>
      <c r="H13" s="48">
        <v>3</v>
      </c>
      <c r="I13" s="48">
        <v>3</v>
      </c>
      <c r="J13" s="48">
        <v>1</v>
      </c>
      <c r="K13" s="48">
        <v>0</v>
      </c>
      <c r="L13" s="48">
        <v>1</v>
      </c>
      <c r="M13" s="48">
        <v>1</v>
      </c>
      <c r="N13" s="48">
        <v>0</v>
      </c>
      <c r="O13" s="48">
        <v>0</v>
      </c>
      <c r="P13" s="48">
        <v>10</v>
      </c>
      <c r="Q13" s="48">
        <v>57</v>
      </c>
      <c r="R13" s="49">
        <v>71.25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8"/>
      <c r="B14" s="241"/>
      <c r="C14" s="56" t="s">
        <v>42</v>
      </c>
      <c r="D14" s="36">
        <v>18</v>
      </c>
      <c r="E14" s="36">
        <v>18</v>
      </c>
      <c r="F14" s="37">
        <v>100</v>
      </c>
      <c r="G14" s="36">
        <v>2</v>
      </c>
      <c r="H14" s="36">
        <v>5</v>
      </c>
      <c r="I14" s="36">
        <v>3</v>
      </c>
      <c r="J14" s="36">
        <v>1</v>
      </c>
      <c r="K14" s="36">
        <v>2</v>
      </c>
      <c r="L14" s="36">
        <v>4</v>
      </c>
      <c r="M14" s="36">
        <v>1</v>
      </c>
      <c r="N14" s="36">
        <v>0</v>
      </c>
      <c r="O14" s="36">
        <v>0</v>
      </c>
      <c r="P14" s="36">
        <v>18</v>
      </c>
      <c r="Q14" s="36">
        <v>96</v>
      </c>
      <c r="R14" s="37">
        <v>66.67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8">
        <v>3</v>
      </c>
      <c r="B15" s="241" t="s">
        <v>279</v>
      </c>
      <c r="C15" s="55" t="s">
        <v>30</v>
      </c>
      <c r="D15" s="48">
        <v>70</v>
      </c>
      <c r="E15" s="48">
        <v>70</v>
      </c>
      <c r="F15" s="49">
        <v>100</v>
      </c>
      <c r="G15" s="48">
        <v>10</v>
      </c>
      <c r="H15" s="48">
        <v>14</v>
      </c>
      <c r="I15" s="48">
        <v>9</v>
      </c>
      <c r="J15" s="48">
        <v>10</v>
      </c>
      <c r="K15" s="48">
        <v>10</v>
      </c>
      <c r="L15" s="48">
        <v>12</v>
      </c>
      <c r="M15" s="48">
        <v>4</v>
      </c>
      <c r="N15" s="48">
        <v>1</v>
      </c>
      <c r="O15" s="48">
        <v>0</v>
      </c>
      <c r="P15" s="48">
        <v>70</v>
      </c>
      <c r="Q15" s="48">
        <v>367</v>
      </c>
      <c r="R15" s="49">
        <v>65.540000000000006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8"/>
      <c r="B16" s="241"/>
      <c r="C16" s="55" t="s">
        <v>31</v>
      </c>
      <c r="D16" s="48">
        <v>44</v>
      </c>
      <c r="E16" s="48">
        <v>44</v>
      </c>
      <c r="F16" s="49">
        <v>100</v>
      </c>
      <c r="G16" s="48">
        <v>9</v>
      </c>
      <c r="H16" s="48">
        <v>4</v>
      </c>
      <c r="I16" s="48">
        <v>12</v>
      </c>
      <c r="J16" s="48">
        <v>8</v>
      </c>
      <c r="K16" s="48">
        <v>7</v>
      </c>
      <c r="L16" s="48">
        <v>3</v>
      </c>
      <c r="M16" s="48">
        <v>0</v>
      </c>
      <c r="N16" s="48">
        <v>1</v>
      </c>
      <c r="O16" s="48">
        <v>0</v>
      </c>
      <c r="P16" s="48">
        <v>44</v>
      </c>
      <c r="Q16" s="48">
        <v>250</v>
      </c>
      <c r="R16" s="49">
        <v>71.02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8"/>
      <c r="B17" s="241"/>
      <c r="C17" s="56" t="s">
        <v>42</v>
      </c>
      <c r="D17" s="36">
        <v>114</v>
      </c>
      <c r="E17" s="36">
        <v>114</v>
      </c>
      <c r="F17" s="37">
        <v>100</v>
      </c>
      <c r="G17" s="36">
        <v>19</v>
      </c>
      <c r="H17" s="36">
        <v>18</v>
      </c>
      <c r="I17" s="36">
        <v>21</v>
      </c>
      <c r="J17" s="36">
        <v>18</v>
      </c>
      <c r="K17" s="36">
        <v>17</v>
      </c>
      <c r="L17" s="36">
        <v>15</v>
      </c>
      <c r="M17" s="36">
        <v>4</v>
      </c>
      <c r="N17" s="36">
        <v>2</v>
      </c>
      <c r="O17" s="36">
        <v>0</v>
      </c>
      <c r="P17" s="36">
        <v>114</v>
      </c>
      <c r="Q17" s="36">
        <v>617</v>
      </c>
      <c r="R17" s="37">
        <v>67.650000000000006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8">
        <v>4</v>
      </c>
      <c r="B18" s="241" t="s">
        <v>280</v>
      </c>
      <c r="C18" s="55" t="s">
        <v>30</v>
      </c>
      <c r="D18" s="48">
        <v>71</v>
      </c>
      <c r="E18" s="48">
        <v>71</v>
      </c>
      <c r="F18" s="49">
        <v>100</v>
      </c>
      <c r="G18" s="48">
        <v>32</v>
      </c>
      <c r="H18" s="48">
        <v>2</v>
      </c>
      <c r="I18" s="48">
        <v>0</v>
      </c>
      <c r="J18" s="48">
        <v>0</v>
      </c>
      <c r="K18" s="48">
        <v>30</v>
      </c>
      <c r="L18" s="48">
        <v>7</v>
      </c>
      <c r="M18" s="48">
        <v>0</v>
      </c>
      <c r="N18" s="48">
        <v>0</v>
      </c>
      <c r="O18" s="48">
        <v>0</v>
      </c>
      <c r="P18" s="48">
        <v>71</v>
      </c>
      <c r="Q18" s="48">
        <v>411</v>
      </c>
      <c r="R18" s="49">
        <v>72.36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8"/>
      <c r="B19" s="241"/>
      <c r="C19" s="55" t="s">
        <v>31</v>
      </c>
      <c r="D19" s="48">
        <v>53</v>
      </c>
      <c r="E19" s="48">
        <v>53</v>
      </c>
      <c r="F19" s="49">
        <v>100</v>
      </c>
      <c r="G19" s="48">
        <v>31</v>
      </c>
      <c r="H19" s="48">
        <v>0</v>
      </c>
      <c r="I19" s="48">
        <v>0</v>
      </c>
      <c r="J19" s="48">
        <v>0</v>
      </c>
      <c r="K19" s="48">
        <v>19</v>
      </c>
      <c r="L19" s="48">
        <v>3</v>
      </c>
      <c r="M19" s="48">
        <v>0</v>
      </c>
      <c r="N19" s="48">
        <v>0</v>
      </c>
      <c r="O19" s="48">
        <v>0</v>
      </c>
      <c r="P19" s="48">
        <v>53</v>
      </c>
      <c r="Q19" s="48">
        <v>333</v>
      </c>
      <c r="R19" s="49">
        <v>78.540000000000006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8"/>
      <c r="B20" s="241"/>
      <c r="C20" s="56" t="s">
        <v>42</v>
      </c>
      <c r="D20" s="36">
        <v>124</v>
      </c>
      <c r="E20" s="36">
        <v>124</v>
      </c>
      <c r="F20" s="37">
        <v>100</v>
      </c>
      <c r="G20" s="36">
        <v>63</v>
      </c>
      <c r="H20" s="36">
        <v>2</v>
      </c>
      <c r="I20" s="36">
        <v>0</v>
      </c>
      <c r="J20" s="36">
        <v>0</v>
      </c>
      <c r="K20" s="36">
        <v>49</v>
      </c>
      <c r="L20" s="36">
        <v>10</v>
      </c>
      <c r="M20" s="36">
        <v>0</v>
      </c>
      <c r="N20" s="36">
        <v>0</v>
      </c>
      <c r="O20" s="36">
        <v>0</v>
      </c>
      <c r="P20" s="36">
        <v>124</v>
      </c>
      <c r="Q20" s="36">
        <v>744</v>
      </c>
      <c r="R20" s="37">
        <v>75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8">
        <v>5</v>
      </c>
      <c r="B21" s="241" t="s">
        <v>281</v>
      </c>
      <c r="C21" s="55" t="s">
        <v>30</v>
      </c>
      <c r="D21" s="48">
        <v>71</v>
      </c>
      <c r="E21" s="48">
        <v>71</v>
      </c>
      <c r="F21" s="49">
        <v>100</v>
      </c>
      <c r="G21" s="48">
        <v>17</v>
      </c>
      <c r="H21" s="48">
        <v>12</v>
      </c>
      <c r="I21" s="48">
        <v>0</v>
      </c>
      <c r="J21" s="48">
        <v>0</v>
      </c>
      <c r="K21" s="48">
        <v>19</v>
      </c>
      <c r="L21" s="48">
        <v>21</v>
      </c>
      <c r="M21" s="48">
        <v>2</v>
      </c>
      <c r="N21" s="48">
        <v>0</v>
      </c>
      <c r="O21" s="48">
        <v>0</v>
      </c>
      <c r="P21" s="48">
        <v>71</v>
      </c>
      <c r="Q21" s="48">
        <v>363</v>
      </c>
      <c r="R21" s="49">
        <v>63.91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8"/>
      <c r="B22" s="241"/>
      <c r="C22" s="55" t="s">
        <v>31</v>
      </c>
      <c r="D22" s="48">
        <v>53</v>
      </c>
      <c r="E22" s="48">
        <v>53</v>
      </c>
      <c r="F22" s="49">
        <v>100</v>
      </c>
      <c r="G22" s="48">
        <v>10</v>
      </c>
      <c r="H22" s="48">
        <v>7</v>
      </c>
      <c r="I22" s="48">
        <v>0</v>
      </c>
      <c r="J22" s="48">
        <v>0</v>
      </c>
      <c r="K22" s="48">
        <v>25</v>
      </c>
      <c r="L22" s="48">
        <v>11</v>
      </c>
      <c r="M22" s="48">
        <v>0</v>
      </c>
      <c r="N22" s="48">
        <v>0</v>
      </c>
      <c r="O22" s="48">
        <v>0</v>
      </c>
      <c r="P22" s="48">
        <v>53</v>
      </c>
      <c r="Q22" s="48">
        <v>262</v>
      </c>
      <c r="R22" s="49">
        <v>61.79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8"/>
      <c r="B23" s="241"/>
      <c r="C23" s="56" t="s">
        <v>42</v>
      </c>
      <c r="D23" s="36">
        <v>124</v>
      </c>
      <c r="E23" s="36">
        <v>124</v>
      </c>
      <c r="F23" s="37">
        <v>100</v>
      </c>
      <c r="G23" s="36">
        <v>27</v>
      </c>
      <c r="H23" s="36">
        <v>19</v>
      </c>
      <c r="I23" s="36">
        <v>0</v>
      </c>
      <c r="J23" s="36">
        <v>0</v>
      </c>
      <c r="K23" s="36">
        <v>44</v>
      </c>
      <c r="L23" s="36">
        <v>32</v>
      </c>
      <c r="M23" s="36">
        <v>2</v>
      </c>
      <c r="N23" s="36">
        <v>0</v>
      </c>
      <c r="O23" s="36">
        <v>0</v>
      </c>
      <c r="P23" s="36">
        <v>124</v>
      </c>
      <c r="Q23" s="36">
        <v>625</v>
      </c>
      <c r="R23" s="37">
        <v>63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8">
        <v>6</v>
      </c>
      <c r="B24" s="241" t="s">
        <v>282</v>
      </c>
      <c r="C24" s="55" t="s">
        <v>30</v>
      </c>
      <c r="D24" s="48">
        <v>19</v>
      </c>
      <c r="E24" s="48">
        <v>19</v>
      </c>
      <c r="F24" s="49">
        <v>100</v>
      </c>
      <c r="G24" s="48">
        <v>0</v>
      </c>
      <c r="H24" s="48">
        <v>11</v>
      </c>
      <c r="I24" s="48">
        <v>0</v>
      </c>
      <c r="J24" s="48">
        <v>0</v>
      </c>
      <c r="K24" s="48">
        <v>0</v>
      </c>
      <c r="L24" s="48">
        <v>8</v>
      </c>
      <c r="M24" s="48">
        <v>0</v>
      </c>
      <c r="N24" s="48">
        <v>0</v>
      </c>
      <c r="O24" s="48">
        <v>0</v>
      </c>
      <c r="P24" s="48">
        <v>19</v>
      </c>
      <c r="Q24" s="48">
        <v>101</v>
      </c>
      <c r="R24" s="49">
        <v>66.45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8"/>
      <c r="B25" s="241"/>
      <c r="C25" s="55" t="s">
        <v>31</v>
      </c>
      <c r="D25" s="48">
        <v>30</v>
      </c>
      <c r="E25" s="48">
        <v>30</v>
      </c>
      <c r="F25" s="49">
        <v>100</v>
      </c>
      <c r="G25" s="48">
        <v>1</v>
      </c>
      <c r="H25" s="48">
        <v>20</v>
      </c>
      <c r="I25" s="48">
        <v>0</v>
      </c>
      <c r="J25" s="48">
        <v>0</v>
      </c>
      <c r="K25" s="48">
        <v>0</v>
      </c>
      <c r="L25" s="48">
        <v>9</v>
      </c>
      <c r="M25" s="48">
        <v>0</v>
      </c>
      <c r="N25" s="48">
        <v>0</v>
      </c>
      <c r="O25" s="48">
        <v>0</v>
      </c>
      <c r="P25" s="48">
        <v>30</v>
      </c>
      <c r="Q25" s="48">
        <v>175</v>
      </c>
      <c r="R25" s="49">
        <v>72.92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8"/>
      <c r="B26" s="241"/>
      <c r="C26" s="56" t="s">
        <v>42</v>
      </c>
      <c r="D26" s="36">
        <v>49</v>
      </c>
      <c r="E26" s="36">
        <v>49</v>
      </c>
      <c r="F26" s="37">
        <v>100</v>
      </c>
      <c r="G26" s="36">
        <v>1</v>
      </c>
      <c r="H26" s="36">
        <v>31</v>
      </c>
      <c r="I26" s="36">
        <v>0</v>
      </c>
      <c r="J26" s="36">
        <v>0</v>
      </c>
      <c r="K26" s="36">
        <v>0</v>
      </c>
      <c r="L26" s="36">
        <v>17</v>
      </c>
      <c r="M26" s="36">
        <v>0</v>
      </c>
      <c r="N26" s="36">
        <v>0</v>
      </c>
      <c r="O26" s="36">
        <v>0</v>
      </c>
      <c r="P26" s="36">
        <v>49</v>
      </c>
      <c r="Q26" s="36">
        <v>276</v>
      </c>
      <c r="R26" s="37">
        <v>70.41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8">
        <v>7</v>
      </c>
      <c r="B27" s="241" t="s">
        <v>283</v>
      </c>
      <c r="C27" s="55" t="s">
        <v>30</v>
      </c>
      <c r="D27" s="48">
        <v>45</v>
      </c>
      <c r="E27" s="48">
        <v>45</v>
      </c>
      <c r="F27" s="49">
        <v>100</v>
      </c>
      <c r="G27" s="48">
        <v>4</v>
      </c>
      <c r="H27" s="48">
        <v>21</v>
      </c>
      <c r="I27" s="48">
        <v>1</v>
      </c>
      <c r="J27" s="48">
        <v>1</v>
      </c>
      <c r="K27" s="48">
        <v>0</v>
      </c>
      <c r="L27" s="48">
        <v>0</v>
      </c>
      <c r="M27" s="48">
        <v>12</v>
      </c>
      <c r="N27" s="48">
        <v>6</v>
      </c>
      <c r="O27" s="48">
        <v>0</v>
      </c>
      <c r="P27" s="48">
        <v>45</v>
      </c>
      <c r="Q27" s="48">
        <v>220</v>
      </c>
      <c r="R27" s="49">
        <v>61.11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8"/>
      <c r="B28" s="241"/>
      <c r="C28" s="55" t="s">
        <v>31</v>
      </c>
      <c r="D28" s="48">
        <v>22</v>
      </c>
      <c r="E28" s="48">
        <v>22</v>
      </c>
      <c r="F28" s="49">
        <v>100</v>
      </c>
      <c r="G28" s="48">
        <v>2</v>
      </c>
      <c r="H28" s="48">
        <v>13</v>
      </c>
      <c r="I28" s="48">
        <v>0</v>
      </c>
      <c r="J28" s="48">
        <v>0</v>
      </c>
      <c r="K28" s="48">
        <v>0</v>
      </c>
      <c r="L28" s="48">
        <v>0</v>
      </c>
      <c r="M28" s="48">
        <v>5</v>
      </c>
      <c r="N28" s="48">
        <v>2</v>
      </c>
      <c r="O28" s="48">
        <v>0</v>
      </c>
      <c r="P28" s="48">
        <v>22</v>
      </c>
      <c r="Q28" s="48">
        <v>119</v>
      </c>
      <c r="R28" s="49">
        <v>67.61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8"/>
      <c r="B29" s="241"/>
      <c r="C29" s="56" t="s">
        <v>42</v>
      </c>
      <c r="D29" s="36">
        <v>67</v>
      </c>
      <c r="E29" s="36">
        <v>67</v>
      </c>
      <c r="F29" s="37">
        <v>100</v>
      </c>
      <c r="G29" s="36">
        <v>6</v>
      </c>
      <c r="H29" s="36">
        <v>34</v>
      </c>
      <c r="I29" s="36">
        <v>1</v>
      </c>
      <c r="J29" s="36">
        <v>1</v>
      </c>
      <c r="K29" s="36">
        <v>0</v>
      </c>
      <c r="L29" s="36">
        <v>0</v>
      </c>
      <c r="M29" s="36">
        <v>17</v>
      </c>
      <c r="N29" s="36">
        <v>8</v>
      </c>
      <c r="O29" s="36">
        <v>0</v>
      </c>
      <c r="P29" s="36">
        <v>67</v>
      </c>
      <c r="Q29" s="36">
        <v>339</v>
      </c>
      <c r="R29" s="37">
        <v>63.25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9" t="s">
        <v>153</v>
      </c>
      <c r="B30" s="239"/>
      <c r="C30" s="150" t="s">
        <v>30</v>
      </c>
      <c r="D30" s="151">
        <f>IFERROR(SUMIF($C$9:$C$29,$C$30,D9:D29),"")</f>
        <v>355</v>
      </c>
      <c r="E30" s="151">
        <f>IFERROR(SUMIF($C$9:$C$29,$C$30,E9:E29),"")</f>
        <v>355</v>
      </c>
      <c r="F30" s="152">
        <f>IFERROR(IFERROR(IF(D30&gt;0,ROUND((E30/D30)*100,2),0),""),"")</f>
        <v>100</v>
      </c>
      <c r="G30" s="151">
        <f>IFERROR(SUMIF($C$9:$C$29,$C$30,G9:G29),"")</f>
        <v>101</v>
      </c>
      <c r="H30" s="151">
        <f>IFERROR(SUMIF($C$9:$C$29,$C$30,H9:H29),"")</f>
        <v>76</v>
      </c>
      <c r="I30" s="151">
        <f>IFERROR(SUMIF($C$9:$C$29,$C$30,I9:I29),"")</f>
        <v>23</v>
      </c>
      <c r="J30" s="151">
        <f>IFERROR(SUMIF($C$9:$C$29,$C$30,J9:J29),"")</f>
        <v>11</v>
      </c>
      <c r="K30" s="151">
        <f>IFERROR(SUMIF($C$9:$C$29,$C$30,K9:K29),"")</f>
        <v>61</v>
      </c>
      <c r="L30" s="151">
        <f>IFERROR(SUMIF($C$9:$C$29,$C$30,L9:L29),"")</f>
        <v>58</v>
      </c>
      <c r="M30" s="151">
        <f>IFERROR(SUMIF($C$9:$C$29,$C$30,M9:M29),"")</f>
        <v>18</v>
      </c>
      <c r="N30" s="151">
        <f>IFERROR(SUMIF($C$9:$C$29,$C$30,N9:N29),"")</f>
        <v>7</v>
      </c>
      <c r="O30" s="151">
        <f>IFERROR(SUMIF($C$9:$C$29,$C$30,O9:O29),"")</f>
        <v>0</v>
      </c>
      <c r="P30" s="151">
        <f>IFERROR(SUMIF($C$9:$C$29,$C$30,P9:P29),"")</f>
        <v>355</v>
      </c>
      <c r="Q30" s="151">
        <f>IFERROR(SUMIF($C$9:$C$29,$C$30,Q9:Q29),"")</f>
        <v>1994</v>
      </c>
      <c r="R30" s="152">
        <f>IFERROR(IF(D30&gt;0,ROUND((Q30/D30)*12.5,2),0),"")</f>
        <v>70.209999999999994</v>
      </c>
      <c r="S30" s="52"/>
      <c r="T30" s="242" t="str">
        <f>IFERROR(IF(R32&lt;&gt;'12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30" s="242"/>
      <c r="V30" s="242"/>
      <c r="W30" s="242"/>
    </row>
    <row r="31" spans="1:23" s="54" customFormat="1" ht="15.45" customHeight="1" x14ac:dyDescent="0.25">
      <c r="A31" s="239"/>
      <c r="B31" s="239"/>
      <c r="C31" s="150" t="s">
        <v>31</v>
      </c>
      <c r="D31" s="151">
        <f>IFERROR(SUMIF($C$9:$C$29,$C$31,D9:D29),"")</f>
        <v>265</v>
      </c>
      <c r="E31" s="151">
        <f>IFERROR(SUMIF($C$9:$C$29,$C$31,E9:E29),"")</f>
        <v>265</v>
      </c>
      <c r="F31" s="152">
        <f>IFERROR(IF(D31&gt;0,ROUND((E31/D31)*100,2),0),"")</f>
        <v>100</v>
      </c>
      <c r="G31" s="151">
        <f>IFERROR(SUMIF($C$9:$C$29,$C$31,G9:G29),"")</f>
        <v>90</v>
      </c>
      <c r="H31" s="151">
        <f>IFERROR(SUMIF($C$9:$C$29,$C$31,H9:H29),"")</f>
        <v>55</v>
      </c>
      <c r="I31" s="151">
        <f>IFERROR(SUMIF($C$9:$C$29,$C$31,I9:I29),"")</f>
        <v>23</v>
      </c>
      <c r="J31" s="151">
        <f>IFERROR(SUMIF($C$9:$C$29,$C$31,J9:J29),"")</f>
        <v>9</v>
      </c>
      <c r="K31" s="151">
        <f>IFERROR(SUMIF($C$9:$C$29,$C$31,K9:K29),"")</f>
        <v>51</v>
      </c>
      <c r="L31" s="151">
        <f>IFERROR(SUMIF($C$9:$C$29,$C$31,L9:L29),"")</f>
        <v>28</v>
      </c>
      <c r="M31" s="151">
        <f>IFERROR(SUMIF($C$9:$C$29,$C$31,M9:M29),"")</f>
        <v>6</v>
      </c>
      <c r="N31" s="151">
        <f>IFERROR(SUMIF($C$9:$C$29,$C$31,N9:N29),"")</f>
        <v>3</v>
      </c>
      <c r="O31" s="151">
        <f>IFERROR(SUMIF($C$9:$C$29,$C$31,O9:O29),"")</f>
        <v>0</v>
      </c>
      <c r="P31" s="151">
        <f>IFERROR(SUMIF($C$9:$C$29,$C$31,P9:P29),"")</f>
        <v>265</v>
      </c>
      <c r="Q31" s="151">
        <f>IFERROR(SUMIF($C$9:$C$29,$C$31,Q9:Q29),"")</f>
        <v>1591</v>
      </c>
      <c r="R31" s="152">
        <f>IFERROR(IF(D31&gt;0,ROUND((Q31/D31)*12.5,2),0),"")</f>
        <v>75.05</v>
      </c>
      <c r="S31" s="52"/>
      <c r="T31" s="242"/>
      <c r="U31" s="242"/>
      <c r="V31" s="242"/>
      <c r="W31" s="242"/>
    </row>
    <row r="32" spans="1:23" s="54" customFormat="1" ht="15.45" customHeight="1" x14ac:dyDescent="0.25">
      <c r="A32" s="239"/>
      <c r="B32" s="239"/>
      <c r="C32" s="150" t="s">
        <v>42</v>
      </c>
      <c r="D32" s="151">
        <f>IFERROR(SUMIF($C$9:$C$29,$C$32,D9:D29),"")</f>
        <v>620</v>
      </c>
      <c r="E32" s="151">
        <f>IFERROR(SUMIF($C$9:$C$29,$C$32,E9:E29),"")</f>
        <v>620</v>
      </c>
      <c r="F32" s="152">
        <f>IFERROR(IF(D32&gt;0,ROUND((E32/D32)*100,2),0),"")</f>
        <v>100</v>
      </c>
      <c r="G32" s="151">
        <f>IFERROR(SUMIF($C$9:$C$29,$C$32,G9:G29),"")</f>
        <v>191</v>
      </c>
      <c r="H32" s="151">
        <f>IFERROR(SUMIF($C$9:$C$29,$C$32,H9:H29),"")</f>
        <v>131</v>
      </c>
      <c r="I32" s="151">
        <f>IFERROR(SUMIF($C$9:$C$29,$C$32,I9:I29),"")</f>
        <v>46</v>
      </c>
      <c r="J32" s="151">
        <f>IFERROR(SUMIF($C$9:$C$29,$C$32,J9:J29),"")</f>
        <v>20</v>
      </c>
      <c r="K32" s="151">
        <f>IFERROR(SUMIF($C$9:$C$29,$C$32,K9:K29),"")</f>
        <v>112</v>
      </c>
      <c r="L32" s="151">
        <f>IFERROR(SUMIF($C$9:$C$29,$C$32,L9:L29),"")</f>
        <v>86</v>
      </c>
      <c r="M32" s="151">
        <f>IFERROR(SUMIF($C$9:$C$29,$C$32,M9:M29),"")</f>
        <v>24</v>
      </c>
      <c r="N32" s="151">
        <f>IFERROR(SUMIF($C$9:$C$29,$C$32,N9:N29),"")</f>
        <v>10</v>
      </c>
      <c r="O32" s="151">
        <f>IFERROR(SUMIF($C$9:$C$29,$C$32,O9:O29),"")</f>
        <v>0</v>
      </c>
      <c r="P32" s="151">
        <f>IFERROR(SUMIF($C$9:$C$29,$C$32,P9:P29),"")</f>
        <v>620</v>
      </c>
      <c r="Q32" s="151">
        <f>IFERROR(SUMIF($C$9:$C$29,$C$32,Q9:Q29),"")</f>
        <v>3585</v>
      </c>
      <c r="R32" s="153">
        <f>IFERROR(IF(D32&gt;0,ROUND((Q32/D32)*12.5,2),0),"")</f>
        <v>72.28</v>
      </c>
      <c r="S32" s="52"/>
      <c r="T32" s="242"/>
      <c r="U32" s="242"/>
      <c r="V32" s="242"/>
      <c r="W32" s="242"/>
    </row>
    <row r="33" spans="1:23" s="13" customFormat="1" ht="10.199999999999999" x14ac:dyDescent="0.25">
      <c r="A33" s="218" t="s">
        <v>140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40"/>
      <c r="S33" s="11"/>
      <c r="T33" s="242"/>
      <c r="U33" s="242"/>
      <c r="V33" s="242"/>
      <c r="W33" s="242"/>
    </row>
    <row r="34" spans="1:23" s="13" customFormat="1" ht="40.049999999999997" customHeight="1" x14ac:dyDescent="0.2">
      <c r="A34" s="276" t="s">
        <v>142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7" t="s">
        <v>143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f83qI1FVogYwLw/ahVxAihPpRUe5X1GX0efZfAdV/4Zi2jBCwfSMoamsyl+9WJh4dLJhz0+GouRBe17XH6vjPA==" saltValue="lkj+iwpkPcc7riE3BCHoAA==" spinCount="100000" sheet="1" objects="1" scenarios="1"/>
  <mergeCells count="26"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27:A29"/>
    <mergeCell ref="B27:B29"/>
    <mergeCell ref="A34:R34"/>
    <mergeCell ref="A35:R35"/>
    <mergeCell ref="A30:B32"/>
    <mergeCell ref="T30:W33"/>
    <mergeCell ref="A33:R3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284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71</v>
      </c>
      <c r="D10" s="72">
        <v>53</v>
      </c>
      <c r="E10" s="72">
        <v>124</v>
      </c>
      <c r="F10" s="72">
        <v>71</v>
      </c>
      <c r="G10" s="180">
        <v>100</v>
      </c>
      <c r="H10" s="72">
        <v>53</v>
      </c>
      <c r="I10" s="180">
        <v>100</v>
      </c>
      <c r="J10" s="72">
        <v>124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8uIH3BLRwi24O81cmUakpg+0q6nbyjFwyNYkZw9qX5E92F5YWMPeSWsRgOI9+wm0sBqyb9ErbqqZu2I4KDuX6g==" saltValue="90tEQ05oDJfhL06tDRGVS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285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71</v>
      </c>
      <c r="D10" s="72">
        <v>53</v>
      </c>
      <c r="E10" s="72">
        <v>124</v>
      </c>
      <c r="F10" s="72">
        <v>71</v>
      </c>
      <c r="G10" s="180">
        <v>100</v>
      </c>
      <c r="H10" s="72">
        <v>53</v>
      </c>
      <c r="I10" s="180">
        <v>100</v>
      </c>
      <c r="J10" s="72">
        <v>124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5bab1qg3VU2o238vIz9r82FNarTgxEOznxJ3Vw6LwnOV8GeF2c8VEwA6t9dcxRFwLk0VYkzhLzvvbU+FfjMkhw==" saltValue="93q1To/QcTcKP/HZNLSQ6w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286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268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OjSuk6rrThh16wvQXKps5nYlNMc9nSVOAVG0prQ++fw7RnpCkWfB2qZFPiNF1g2TGLOH4aVQObPDzaXahi2hQQ==" saltValue="G/PE6nzIssEf6Wo18OVSDQ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287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268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oDSHj8p0pcRXUyfkhrn9puPv3L1ozBnroz5b3oZnWjnknU3qyN3yYQhO3kJsn1v0MSYP4c6bc96BTD+VLtDg6w==" saltValue="b/zebf6+j/ATIYcPLir6uw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64" t="s">
        <v>89</v>
      </c>
    </row>
    <row r="2" spans="1:18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39"/>
      <c r="R2" s="154" t="s">
        <v>57</v>
      </c>
    </row>
    <row r="3" spans="1:18" ht="14.4" x14ac:dyDescent="0.25">
      <c r="A3" s="228" t="s">
        <v>146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78"/>
      <c r="R3" s="71"/>
    </row>
    <row r="4" spans="1:18" s="38" customFormat="1" ht="13.8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41"/>
    </row>
    <row r="5" spans="1:18" s="38" customFormat="1" ht="13.8" x14ac:dyDescent="0.25">
      <c r="A5" s="232" t="s">
        <v>147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41"/>
    </row>
    <row r="6" spans="1:18" ht="13.8" x14ac:dyDescent="0.25">
      <c r="A6" s="236" t="s">
        <v>151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4"/>
    </row>
    <row r="7" spans="1:18" ht="13.8" x14ac:dyDescent="0.2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8">
        <v>1</v>
      </c>
      <c r="B9" s="237" t="s">
        <v>150</v>
      </c>
      <c r="C9" s="76" t="s">
        <v>30</v>
      </c>
      <c r="D9" s="174">
        <v>90</v>
      </c>
      <c r="E9" s="174">
        <v>90</v>
      </c>
      <c r="F9" s="178">
        <v>100</v>
      </c>
      <c r="G9" s="174">
        <v>185</v>
      </c>
      <c r="H9" s="174">
        <v>91</v>
      </c>
      <c r="I9" s="174">
        <v>82</v>
      </c>
      <c r="J9" s="174">
        <v>47</v>
      </c>
      <c r="K9" s="174">
        <v>28</v>
      </c>
      <c r="L9" s="174">
        <v>12</v>
      </c>
      <c r="M9" s="174">
        <v>5</v>
      </c>
      <c r="N9" s="174">
        <v>0</v>
      </c>
      <c r="O9" s="174">
        <v>0</v>
      </c>
      <c r="P9" s="178">
        <v>83.39</v>
      </c>
    </row>
    <row r="10" spans="1:18" ht="49.95" customHeight="1" x14ac:dyDescent="0.25">
      <c r="A10" s="238"/>
      <c r="B10" s="237"/>
      <c r="C10" s="76" t="s">
        <v>31</v>
      </c>
      <c r="D10" s="174">
        <v>96</v>
      </c>
      <c r="E10" s="174">
        <v>96</v>
      </c>
      <c r="F10" s="178">
        <v>100</v>
      </c>
      <c r="G10" s="174">
        <v>263</v>
      </c>
      <c r="H10" s="174">
        <v>106</v>
      </c>
      <c r="I10" s="174">
        <v>50</v>
      </c>
      <c r="J10" s="174">
        <v>34</v>
      </c>
      <c r="K10" s="174">
        <v>19</v>
      </c>
      <c r="L10" s="174">
        <v>5</v>
      </c>
      <c r="M10" s="174">
        <v>3</v>
      </c>
      <c r="N10" s="174">
        <v>0</v>
      </c>
      <c r="O10" s="174">
        <v>0</v>
      </c>
      <c r="P10" s="178">
        <v>88.88</v>
      </c>
    </row>
    <row r="11" spans="1:18" ht="49.95" customHeight="1" x14ac:dyDescent="0.25">
      <c r="A11" s="238"/>
      <c r="B11" s="237"/>
      <c r="C11" s="50" t="s">
        <v>42</v>
      </c>
      <c r="D11" s="50">
        <v>186</v>
      </c>
      <c r="E11" s="50">
        <v>186</v>
      </c>
      <c r="F11" s="177">
        <v>100</v>
      </c>
      <c r="G11" s="50">
        <v>448</v>
      </c>
      <c r="H11" s="50">
        <v>197</v>
      </c>
      <c r="I11" s="50">
        <v>132</v>
      </c>
      <c r="J11" s="50">
        <v>81</v>
      </c>
      <c r="K11" s="50">
        <v>47</v>
      </c>
      <c r="L11" s="50">
        <v>17</v>
      </c>
      <c r="M11" s="50">
        <v>8</v>
      </c>
      <c r="N11" s="50">
        <v>0</v>
      </c>
      <c r="O11" s="50">
        <v>0</v>
      </c>
      <c r="P11" s="177">
        <v>86.22</v>
      </c>
    </row>
    <row r="12" spans="1:18" s="13" customFormat="1" ht="10.199999999999999" x14ac:dyDescent="0.25">
      <c r="A12" s="218" t="s">
        <v>140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12"/>
    </row>
    <row r="13" spans="1:18" s="13" customFormat="1" ht="40.049999999999997" customHeight="1" x14ac:dyDescent="0.2">
      <c r="A13" s="276" t="s">
        <v>142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12"/>
    </row>
    <row r="14" spans="1:18" s="13" customFormat="1" ht="40.049999999999997" customHeight="1" x14ac:dyDescent="0.25">
      <c r="A14" s="277" t="s">
        <v>143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HkL3zzCQoI04zaNZcBT0GR06teEzke6EwI7acyH4vKqwqgBaFAyz/xkYVGsAw3f4PSAu8aEz1e2P5wtK/oCKbw==" saltValue="rXYLnIXTf97VaA8n+LQypg==" spinCount="100000" sheet="1" objects="1" scenarios="1"/>
  <mergeCells count="12">
    <mergeCell ref="A12:P12"/>
    <mergeCell ref="A13:P13"/>
    <mergeCell ref="A14:P14"/>
    <mergeCell ref="A7:P7"/>
    <mergeCell ref="B9:B11"/>
    <mergeCell ref="A9:A11"/>
    <mergeCell ref="A6:P6"/>
    <mergeCell ref="A1:P1"/>
    <mergeCell ref="A2:P2"/>
    <mergeCell ref="A3:P3"/>
    <mergeCell ref="A4:P4"/>
    <mergeCell ref="A5:P5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288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301" t="s">
        <v>268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4" t="s">
        <v>142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1ke04S7FYsNN/z9JdQOySp+4PMSyeN+OTK8cg+ZfQOzDOT0mdQfF/v5kBPRxtCcvMlnDcDlVLSXoRdojJTQTsQ==" saltValue="iswHMVIYC6LBgyespkHwKg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53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289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290</v>
      </c>
      <c r="D9" s="113">
        <v>485</v>
      </c>
      <c r="E9" s="114">
        <v>97</v>
      </c>
    </row>
    <row r="10" spans="1:16" ht="14.4" x14ac:dyDescent="0.3">
      <c r="A10" s="280">
        <v>2</v>
      </c>
      <c r="B10" s="281" t="s">
        <v>150</v>
      </c>
      <c r="C10" s="282" t="s">
        <v>291</v>
      </c>
      <c r="D10" s="283">
        <v>483</v>
      </c>
      <c r="E10" s="284">
        <v>96.6</v>
      </c>
    </row>
    <row r="11" spans="1:16" ht="14.4" x14ac:dyDescent="0.3">
      <c r="A11" s="280">
        <v>3</v>
      </c>
      <c r="B11" s="281" t="s">
        <v>150</v>
      </c>
      <c r="C11" s="282" t="s">
        <v>292</v>
      </c>
      <c r="D11" s="283">
        <v>482</v>
      </c>
      <c r="E11" s="284">
        <v>96.4</v>
      </c>
    </row>
    <row r="12" spans="1:16" ht="14.4" x14ac:dyDescent="0.3">
      <c r="A12" s="280">
        <v>4</v>
      </c>
      <c r="B12" s="281" t="s">
        <v>150</v>
      </c>
      <c r="C12" s="282" t="s">
        <v>293</v>
      </c>
      <c r="D12" s="283">
        <v>481</v>
      </c>
      <c r="E12" s="284">
        <v>96.2</v>
      </c>
    </row>
    <row r="13" spans="1:16" ht="14.4" x14ac:dyDescent="0.3">
      <c r="A13" s="280">
        <v>4</v>
      </c>
      <c r="B13" s="281" t="s">
        <v>150</v>
      </c>
      <c r="C13" s="282" t="s">
        <v>294</v>
      </c>
      <c r="D13" s="283">
        <v>481</v>
      </c>
      <c r="E13" s="284">
        <v>96.2</v>
      </c>
    </row>
    <row r="14" spans="1:16" ht="14.4" x14ac:dyDescent="0.3">
      <c r="A14" s="280">
        <v>5</v>
      </c>
      <c r="B14" s="281" t="s">
        <v>150</v>
      </c>
      <c r="C14" s="282" t="s">
        <v>295</v>
      </c>
      <c r="D14" s="283">
        <v>479</v>
      </c>
      <c r="E14" s="284">
        <v>95.8</v>
      </c>
    </row>
    <row r="15" spans="1:16" ht="14.4" x14ac:dyDescent="0.3">
      <c r="A15" s="280">
        <v>5</v>
      </c>
      <c r="B15" s="281" t="s">
        <v>150</v>
      </c>
      <c r="C15" s="282" t="s">
        <v>296</v>
      </c>
      <c r="D15" s="283">
        <v>479</v>
      </c>
      <c r="E15" s="284">
        <v>95.8</v>
      </c>
    </row>
    <row r="16" spans="1:16" ht="14.4" x14ac:dyDescent="0.3">
      <c r="A16" s="280">
        <v>6</v>
      </c>
      <c r="B16" s="281" t="s">
        <v>150</v>
      </c>
      <c r="C16" s="282" t="s">
        <v>297</v>
      </c>
      <c r="D16" s="283">
        <v>478</v>
      </c>
      <c r="E16" s="284">
        <v>95.6</v>
      </c>
    </row>
    <row r="17" spans="1:5" ht="14.4" x14ac:dyDescent="0.3">
      <c r="A17" s="280">
        <v>7</v>
      </c>
      <c r="B17" s="281" t="s">
        <v>150</v>
      </c>
      <c r="C17" s="282" t="s">
        <v>298</v>
      </c>
      <c r="D17" s="283">
        <v>477</v>
      </c>
      <c r="E17" s="284">
        <v>95.4</v>
      </c>
    </row>
    <row r="18" spans="1:5" ht="14.4" x14ac:dyDescent="0.3">
      <c r="A18" s="280">
        <v>7</v>
      </c>
      <c r="B18" s="281" t="s">
        <v>150</v>
      </c>
      <c r="C18" s="282" t="s">
        <v>299</v>
      </c>
      <c r="D18" s="283">
        <v>477</v>
      </c>
      <c r="E18" s="284">
        <v>95.4</v>
      </c>
    </row>
    <row r="19" spans="1:5" ht="14.4" x14ac:dyDescent="0.3">
      <c r="A19" s="280">
        <v>7</v>
      </c>
      <c r="B19" s="281" t="s">
        <v>150</v>
      </c>
      <c r="C19" s="282" t="s">
        <v>300</v>
      </c>
      <c r="D19" s="283">
        <v>477</v>
      </c>
      <c r="E19" s="284">
        <v>95.4</v>
      </c>
    </row>
    <row r="20" spans="1:5" ht="14.4" x14ac:dyDescent="0.3">
      <c r="A20" s="280">
        <v>8</v>
      </c>
      <c r="B20" s="281" t="s">
        <v>150</v>
      </c>
      <c r="C20" s="282" t="s">
        <v>301</v>
      </c>
      <c r="D20" s="283">
        <v>476</v>
      </c>
      <c r="E20" s="284">
        <v>95.2</v>
      </c>
    </row>
    <row r="21" spans="1:5" ht="14.4" x14ac:dyDescent="0.3">
      <c r="A21" s="280">
        <v>9</v>
      </c>
      <c r="B21" s="281" t="s">
        <v>150</v>
      </c>
      <c r="C21" s="282" t="s">
        <v>302</v>
      </c>
      <c r="D21" s="283">
        <v>475</v>
      </c>
      <c r="E21" s="284">
        <v>95</v>
      </c>
    </row>
    <row r="22" spans="1:5" ht="14.4" x14ac:dyDescent="0.3">
      <c r="A22" s="280">
        <v>9</v>
      </c>
      <c r="B22" s="281" t="s">
        <v>150</v>
      </c>
      <c r="C22" s="282" t="s">
        <v>303</v>
      </c>
      <c r="D22" s="283">
        <v>475</v>
      </c>
      <c r="E22" s="284">
        <v>95</v>
      </c>
    </row>
    <row r="23" spans="1:5" ht="14.4" x14ac:dyDescent="0.3">
      <c r="A23" s="280">
        <v>9</v>
      </c>
      <c r="B23" s="281" t="s">
        <v>150</v>
      </c>
      <c r="C23" s="282" t="s">
        <v>304</v>
      </c>
      <c r="D23" s="283">
        <v>475</v>
      </c>
      <c r="E23" s="284">
        <v>95</v>
      </c>
    </row>
    <row r="24" spans="1:5" ht="14.4" x14ac:dyDescent="0.3">
      <c r="A24" s="280">
        <v>9</v>
      </c>
      <c r="B24" s="281" t="s">
        <v>150</v>
      </c>
      <c r="C24" s="282" t="s">
        <v>305</v>
      </c>
      <c r="D24" s="283">
        <v>475</v>
      </c>
      <c r="E24" s="284">
        <v>95</v>
      </c>
    </row>
    <row r="25" spans="1:5" ht="14.4" x14ac:dyDescent="0.3">
      <c r="A25" s="280">
        <v>9</v>
      </c>
      <c r="B25" s="281" t="s">
        <v>150</v>
      </c>
      <c r="C25" s="282" t="s">
        <v>306</v>
      </c>
      <c r="D25" s="283">
        <v>475</v>
      </c>
      <c r="E25" s="284">
        <v>95</v>
      </c>
    </row>
    <row r="26" spans="1:5" ht="14.4" x14ac:dyDescent="0.3">
      <c r="A26" s="280">
        <v>10</v>
      </c>
      <c r="B26" s="281" t="s">
        <v>150</v>
      </c>
      <c r="C26" s="282" t="s">
        <v>307</v>
      </c>
      <c r="D26" s="283">
        <v>474</v>
      </c>
      <c r="E26" s="284">
        <v>94.8</v>
      </c>
    </row>
    <row r="27" spans="1:5" ht="14.4" x14ac:dyDescent="0.3">
      <c r="A27" s="280">
        <v>11</v>
      </c>
      <c r="B27" s="281" t="s">
        <v>150</v>
      </c>
      <c r="C27" s="282" t="s">
        <v>308</v>
      </c>
      <c r="D27" s="283">
        <v>473</v>
      </c>
      <c r="E27" s="284">
        <v>94.6</v>
      </c>
    </row>
    <row r="28" spans="1:5" ht="14.4" x14ac:dyDescent="0.3">
      <c r="A28" s="280">
        <v>11</v>
      </c>
      <c r="B28" s="281" t="s">
        <v>150</v>
      </c>
      <c r="C28" s="282" t="s">
        <v>309</v>
      </c>
      <c r="D28" s="283">
        <v>473</v>
      </c>
      <c r="E28" s="284">
        <v>94.6</v>
      </c>
    </row>
    <row r="29" spans="1:5" ht="14.4" x14ac:dyDescent="0.3">
      <c r="A29" s="280">
        <v>12</v>
      </c>
      <c r="B29" s="281" t="s">
        <v>150</v>
      </c>
      <c r="C29" s="282" t="s">
        <v>310</v>
      </c>
      <c r="D29" s="283">
        <v>472</v>
      </c>
      <c r="E29" s="284">
        <v>94.4</v>
      </c>
    </row>
    <row r="30" spans="1:5" ht="14.4" x14ac:dyDescent="0.3">
      <c r="A30" s="280">
        <v>12</v>
      </c>
      <c r="B30" s="281" t="s">
        <v>150</v>
      </c>
      <c r="C30" s="282" t="s">
        <v>311</v>
      </c>
      <c r="D30" s="283">
        <v>472</v>
      </c>
      <c r="E30" s="284">
        <v>94.4</v>
      </c>
    </row>
    <row r="31" spans="1:5" ht="14.4" x14ac:dyDescent="0.3">
      <c r="A31" s="280">
        <v>13</v>
      </c>
      <c r="B31" s="281" t="s">
        <v>150</v>
      </c>
      <c r="C31" s="282" t="s">
        <v>312</v>
      </c>
      <c r="D31" s="283">
        <v>470</v>
      </c>
      <c r="E31" s="284">
        <v>94</v>
      </c>
    </row>
    <row r="32" spans="1:5" ht="14.4" x14ac:dyDescent="0.3">
      <c r="A32" s="280">
        <v>13</v>
      </c>
      <c r="B32" s="281" t="s">
        <v>150</v>
      </c>
      <c r="C32" s="282" t="s">
        <v>313</v>
      </c>
      <c r="D32" s="283">
        <v>470</v>
      </c>
      <c r="E32" s="284">
        <v>94</v>
      </c>
    </row>
    <row r="33" spans="1:5" ht="14.4" x14ac:dyDescent="0.3">
      <c r="A33" s="280">
        <v>13</v>
      </c>
      <c r="B33" s="281" t="s">
        <v>150</v>
      </c>
      <c r="C33" s="282" t="s">
        <v>314</v>
      </c>
      <c r="D33" s="283">
        <v>470</v>
      </c>
      <c r="E33" s="284">
        <v>94</v>
      </c>
    </row>
    <row r="34" spans="1:5" ht="14.4" x14ac:dyDescent="0.3">
      <c r="A34" s="280">
        <v>14</v>
      </c>
      <c r="B34" s="281" t="s">
        <v>150</v>
      </c>
      <c r="C34" s="282" t="s">
        <v>315</v>
      </c>
      <c r="D34" s="283">
        <v>469</v>
      </c>
      <c r="E34" s="284">
        <v>93.8</v>
      </c>
    </row>
    <row r="35" spans="1:5" ht="14.4" x14ac:dyDescent="0.3">
      <c r="A35" s="280">
        <v>14</v>
      </c>
      <c r="B35" s="281" t="s">
        <v>150</v>
      </c>
      <c r="C35" s="282" t="s">
        <v>316</v>
      </c>
      <c r="D35" s="283">
        <v>469</v>
      </c>
      <c r="E35" s="284">
        <v>93.8</v>
      </c>
    </row>
    <row r="36" spans="1:5" ht="14.4" x14ac:dyDescent="0.3">
      <c r="A36" s="280">
        <v>15</v>
      </c>
      <c r="B36" s="281" t="s">
        <v>150</v>
      </c>
      <c r="C36" s="282" t="s">
        <v>317</v>
      </c>
      <c r="D36" s="283">
        <v>467</v>
      </c>
      <c r="E36" s="284">
        <v>93.4</v>
      </c>
    </row>
    <row r="37" spans="1:5" ht="14.4" x14ac:dyDescent="0.3">
      <c r="A37" s="280">
        <v>15</v>
      </c>
      <c r="B37" s="281" t="s">
        <v>150</v>
      </c>
      <c r="C37" s="282" t="s">
        <v>318</v>
      </c>
      <c r="D37" s="283">
        <v>467</v>
      </c>
      <c r="E37" s="284">
        <v>93.4</v>
      </c>
    </row>
    <row r="38" spans="1:5" ht="14.4" x14ac:dyDescent="0.3">
      <c r="A38" s="280">
        <v>15</v>
      </c>
      <c r="B38" s="281" t="s">
        <v>150</v>
      </c>
      <c r="C38" s="282" t="s">
        <v>319</v>
      </c>
      <c r="D38" s="283">
        <v>467</v>
      </c>
      <c r="E38" s="284">
        <v>93.4</v>
      </c>
    </row>
    <row r="39" spans="1:5" ht="14.4" x14ac:dyDescent="0.3">
      <c r="A39" s="280">
        <v>15</v>
      </c>
      <c r="B39" s="281" t="s">
        <v>150</v>
      </c>
      <c r="C39" s="282" t="s">
        <v>320</v>
      </c>
      <c r="D39" s="283">
        <v>467</v>
      </c>
      <c r="E39" s="284">
        <v>93.4</v>
      </c>
    </row>
    <row r="40" spans="1:5" ht="14.4" x14ac:dyDescent="0.3">
      <c r="A40" s="280">
        <v>15</v>
      </c>
      <c r="B40" s="281" t="s">
        <v>150</v>
      </c>
      <c r="C40" s="282" t="s">
        <v>321</v>
      </c>
      <c r="D40" s="283">
        <v>467</v>
      </c>
      <c r="E40" s="284">
        <v>93.4</v>
      </c>
    </row>
    <row r="41" spans="1:5" ht="14.4" x14ac:dyDescent="0.3">
      <c r="A41" s="280">
        <v>16</v>
      </c>
      <c r="B41" s="281" t="s">
        <v>150</v>
      </c>
      <c r="C41" s="282" t="s">
        <v>322</v>
      </c>
      <c r="D41" s="283">
        <v>465</v>
      </c>
      <c r="E41" s="284">
        <v>93</v>
      </c>
    </row>
    <row r="42" spans="1:5" ht="14.4" x14ac:dyDescent="0.3">
      <c r="A42" s="280">
        <v>16</v>
      </c>
      <c r="B42" s="281" t="s">
        <v>150</v>
      </c>
      <c r="C42" s="282" t="s">
        <v>323</v>
      </c>
      <c r="D42" s="283">
        <v>465</v>
      </c>
      <c r="E42" s="284">
        <v>93</v>
      </c>
    </row>
    <row r="43" spans="1:5" ht="14.4" x14ac:dyDescent="0.3">
      <c r="A43" s="280">
        <v>17</v>
      </c>
      <c r="B43" s="281" t="s">
        <v>150</v>
      </c>
      <c r="C43" s="282" t="s">
        <v>324</v>
      </c>
      <c r="D43" s="283">
        <v>464</v>
      </c>
      <c r="E43" s="284">
        <v>92.8</v>
      </c>
    </row>
    <row r="44" spans="1:5" ht="14.4" x14ac:dyDescent="0.3">
      <c r="A44" s="280">
        <v>18</v>
      </c>
      <c r="B44" s="281" t="s">
        <v>150</v>
      </c>
      <c r="C44" s="282" t="s">
        <v>325</v>
      </c>
      <c r="D44" s="283">
        <v>463</v>
      </c>
      <c r="E44" s="284">
        <v>92.6</v>
      </c>
    </row>
    <row r="45" spans="1:5" ht="14.4" x14ac:dyDescent="0.3">
      <c r="A45" s="280">
        <v>19</v>
      </c>
      <c r="B45" s="281" t="s">
        <v>150</v>
      </c>
      <c r="C45" s="282" t="s">
        <v>326</v>
      </c>
      <c r="D45" s="283">
        <v>460</v>
      </c>
      <c r="E45" s="284">
        <v>92</v>
      </c>
    </row>
    <row r="46" spans="1:5" ht="14.4" x14ac:dyDescent="0.3">
      <c r="A46" s="280">
        <v>20</v>
      </c>
      <c r="B46" s="281" t="s">
        <v>150</v>
      </c>
      <c r="C46" s="282" t="s">
        <v>327</v>
      </c>
      <c r="D46" s="283">
        <v>459</v>
      </c>
      <c r="E46" s="284">
        <v>91.8</v>
      </c>
    </row>
    <row r="47" spans="1:5" ht="14.4" x14ac:dyDescent="0.3">
      <c r="A47" s="280">
        <v>21</v>
      </c>
      <c r="B47" s="281" t="s">
        <v>150</v>
      </c>
      <c r="C47" s="282" t="s">
        <v>328</v>
      </c>
      <c r="D47" s="283">
        <v>456</v>
      </c>
      <c r="E47" s="284">
        <v>91.2</v>
      </c>
    </row>
    <row r="48" spans="1:5" ht="14.4" x14ac:dyDescent="0.3">
      <c r="A48" s="280">
        <v>22</v>
      </c>
      <c r="B48" s="281" t="s">
        <v>150</v>
      </c>
      <c r="C48" s="282" t="s">
        <v>329</v>
      </c>
      <c r="D48" s="283">
        <v>453</v>
      </c>
      <c r="E48" s="284">
        <v>90.6</v>
      </c>
    </row>
    <row r="49" spans="1:5" ht="14.4" x14ac:dyDescent="0.3">
      <c r="A49" s="280">
        <v>23</v>
      </c>
      <c r="B49" s="281" t="s">
        <v>150</v>
      </c>
      <c r="C49" s="282" t="s">
        <v>330</v>
      </c>
      <c r="D49" s="283">
        <v>452</v>
      </c>
      <c r="E49" s="284">
        <v>90.4</v>
      </c>
    </row>
    <row r="50" spans="1:5" ht="14.4" x14ac:dyDescent="0.3">
      <c r="A50" s="280">
        <v>24</v>
      </c>
      <c r="B50" s="281" t="s">
        <v>150</v>
      </c>
      <c r="C50" s="282" t="s">
        <v>331</v>
      </c>
      <c r="D50" s="283">
        <v>450</v>
      </c>
      <c r="E50" s="284">
        <v>90</v>
      </c>
    </row>
    <row r="52" spans="1:5" ht="40.049999999999997" customHeight="1" x14ac:dyDescent="0.25">
      <c r="A52" s="286" t="s">
        <v>142</v>
      </c>
      <c r="B52" s="285"/>
      <c r="C52" s="285"/>
      <c r="D52" s="285"/>
      <c r="E52" s="285"/>
    </row>
    <row r="53" spans="1:5" ht="40.049999999999997" customHeight="1" x14ac:dyDescent="0.25">
      <c r="A53" s="288" t="s">
        <v>143</v>
      </c>
      <c r="B53" s="287"/>
      <c r="C53" s="287"/>
      <c r="D53" s="287"/>
      <c r="E53" s="287"/>
    </row>
  </sheetData>
  <sheetProtection algorithmName="SHA-512" hashValue="EmpiQuR0uLmu0Yr4q31Zz6x1yPjTGyBkQZPSgetv+GBvSvMant3x5K9eSALxsrKHKblGB7n8SbtjFYCMFKvjOQ==" saltValue="0dyhcTqMeW5TBNYSWIx0YA==" spinCount="100000" sheet="1" objects="1" scenarios="1"/>
  <mergeCells count="9">
    <mergeCell ref="A52:E52"/>
    <mergeCell ref="A53:E53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332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268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67bcfvhXS8ElrVFyhqnrBLk/SzsvodX7GaBn+cY6Qv4qvx1/AMWN1BDBNQwVnY4+DXFzMrfqf+8xoyzFgpXzQg==" saltValue="KZAOS2jss7q9uNOLaF1E0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333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268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v0mFdG+gFQ7M8GJImZz8gZBSuIjG5Dyk5Rq764d/SCR1z6QL0PvfJlSQ23Enwdony82862EZ8impbInUEXIArQ==" saltValue="cudfLp1tpbrOFMquxnb7j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334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302" t="s">
        <v>268</v>
      </c>
      <c r="D9" s="113"/>
      <c r="E9" s="114"/>
    </row>
    <row r="10" spans="1:16" ht="40.049999999999997" customHeight="1" x14ac:dyDescent="0.25">
      <c r="A10" s="286" t="s">
        <v>142</v>
      </c>
      <c r="B10" s="285"/>
      <c r="C10" s="285"/>
      <c r="D10" s="285"/>
      <c r="E10" s="285"/>
    </row>
    <row r="11" spans="1:16" ht="40.049999999999997" customHeight="1" x14ac:dyDescent="0.25">
      <c r="A11" s="288" t="s">
        <v>143</v>
      </c>
      <c r="B11" s="287"/>
      <c r="C11" s="287"/>
      <c r="D11" s="287"/>
      <c r="E11" s="287"/>
    </row>
  </sheetData>
  <sheetProtection algorithmName="SHA-512" hashValue="NeBpFECkhso7Odt6u86wlsPir5vMjy9PhtwZIbi3dMvpfkyEVBGSkJKp2EN942aCB7cfWViUOGNeSLMdc+wMnw==" saltValue="pDjIkOAAxt33R4Jt8Qy3e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7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2" t="s">
        <v>145</v>
      </c>
      <c r="B2" s="252"/>
      <c r="C2" s="252"/>
      <c r="D2" s="252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335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290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291</v>
      </c>
      <c r="D10" s="290" t="s">
        <v>7</v>
      </c>
    </row>
    <row r="11" spans="1:15" ht="14.4" x14ac:dyDescent="0.3">
      <c r="A11" s="280">
        <v>3</v>
      </c>
      <c r="B11" s="282" t="s">
        <v>150</v>
      </c>
      <c r="C11" s="289" t="s">
        <v>295</v>
      </c>
      <c r="D11" s="290" t="s">
        <v>7</v>
      </c>
    </row>
    <row r="12" spans="1:15" ht="14.4" x14ac:dyDescent="0.3">
      <c r="A12" s="280">
        <v>4</v>
      </c>
      <c r="B12" s="282" t="s">
        <v>150</v>
      </c>
      <c r="C12" s="289" t="s">
        <v>294</v>
      </c>
      <c r="D12" s="290" t="s">
        <v>7</v>
      </c>
    </row>
    <row r="13" spans="1:15" ht="14.4" x14ac:dyDescent="0.3">
      <c r="A13" s="280">
        <v>5</v>
      </c>
      <c r="B13" s="282" t="s">
        <v>150</v>
      </c>
      <c r="C13" s="289" t="s">
        <v>299</v>
      </c>
      <c r="D13" s="290" t="s">
        <v>7</v>
      </c>
    </row>
    <row r="14" spans="1:15" ht="14.4" x14ac:dyDescent="0.3">
      <c r="A14" s="280">
        <v>6</v>
      </c>
      <c r="B14" s="282" t="s">
        <v>150</v>
      </c>
      <c r="C14" s="289" t="s">
        <v>296</v>
      </c>
      <c r="D14" s="290" t="s">
        <v>7</v>
      </c>
    </row>
    <row r="16" spans="1:15" ht="40.049999999999997" customHeight="1" x14ac:dyDescent="0.25">
      <c r="A16" s="286" t="s">
        <v>142</v>
      </c>
      <c r="B16" s="285"/>
      <c r="C16" s="285"/>
      <c r="D16" s="285"/>
    </row>
    <row r="17" spans="1:4" ht="40.049999999999997" customHeight="1" x14ac:dyDescent="0.25">
      <c r="A17" s="288" t="s">
        <v>143</v>
      </c>
      <c r="B17" s="287"/>
      <c r="C17" s="287"/>
      <c r="D17" s="287"/>
    </row>
  </sheetData>
  <sheetProtection algorithmName="SHA-512" hashValue="4f5O1X7ypACH9hjI8i2VoPf4dyxIDVhOsewKA3ypD8BVTTiqt4Znz2M/iKAPX/xdUxlcc3xbP3Gc3wsooxq16g==" saltValue="f9LdW+egnkFJEI9L8WDu6A==" spinCount="100000" sheet="1" objects="1" scenarios="1"/>
  <mergeCells count="9">
    <mergeCell ref="A16:D16"/>
    <mergeCell ref="A17:D17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129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336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5"/>
      <c r="C11" s="265"/>
    </row>
    <row r="12" spans="1:14" s="131" customFormat="1" ht="40.049999999999997" customHeight="1" x14ac:dyDescent="0.2">
      <c r="A12" s="292" t="s">
        <v>143</v>
      </c>
      <c r="B12" s="264"/>
      <c r="C12" s="264"/>
    </row>
    <row r="25" spans="1:1" x14ac:dyDescent="0.25">
      <c r="A25" s="132"/>
    </row>
  </sheetData>
  <sheetProtection algorithmName="SHA-512" hashValue="1rq3J8X4GuywgxYlRn+Be3bdv4cIzmSIgMBhi9IdLoAZWAOz7jBnPL1gocDTcx946/mE0UV4qC+fo0JM7VVvQg==" saltValue="av8svLi1CM27lNgnXIzb+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131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337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AxzAWCpXkTDLBdi3/ivWOrGavEo228b1GNY4nAer4HwHS3/INP6mllFjsJ/LH8/DSNzowy203CTvgP/EJyd98Q==" saltValue="nzU2WYHN7kSrt6eC0wwM9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132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338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0Emgb4rqrVPrFYfDfh4wS6eLre4Y+Q4FBX8bBE4hu2Ti4W45L5jyAh8PCxHelvN0ACjXCsTsTjvsd+UsqNsbSA==" saltValue="1jxQwvnI0sY+CE3IjerWq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133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339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6drHuKGjY3laAA/ok76Q8DOg+jBU9Yqz9wEhUm3KMyu8+9O4nK0J7VWt6gw0ri8ci2vRiLajpQgeCA1C3NUM7g==" saltValue="DBU0Tdy6O+a3Ke10BrL8j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6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7" t="s">
        <v>145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T2" s="154" t="s">
        <v>57</v>
      </c>
    </row>
    <row r="3" spans="1:23" s="41" customFormat="1" ht="13.8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3" s="41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23" s="41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23" s="41" customFormat="1" ht="13.8" x14ac:dyDescent="0.25">
      <c r="A6" s="233" t="s">
        <v>152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81"/>
      <c r="T6" s="81"/>
      <c r="U6" s="81"/>
      <c r="V6" s="81"/>
      <c r="W6" s="81"/>
    </row>
    <row r="7" spans="1:23" s="41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8">
        <v>1</v>
      </c>
      <c r="B9" s="241" t="s">
        <v>154</v>
      </c>
      <c r="C9" s="55" t="s">
        <v>30</v>
      </c>
      <c r="D9" s="48">
        <v>90</v>
      </c>
      <c r="E9" s="48">
        <v>90</v>
      </c>
      <c r="F9" s="49">
        <v>100</v>
      </c>
      <c r="G9" s="48">
        <v>33</v>
      </c>
      <c r="H9" s="48">
        <v>26</v>
      </c>
      <c r="I9" s="48">
        <v>12</v>
      </c>
      <c r="J9" s="48">
        <v>8</v>
      </c>
      <c r="K9" s="48">
        <v>6</v>
      </c>
      <c r="L9" s="48">
        <v>4</v>
      </c>
      <c r="M9" s="48">
        <v>1</v>
      </c>
      <c r="N9" s="48">
        <v>0</v>
      </c>
      <c r="O9" s="48">
        <v>0</v>
      </c>
      <c r="P9" s="48">
        <v>90</v>
      </c>
      <c r="Q9" s="48">
        <v>596</v>
      </c>
      <c r="R9" s="49">
        <v>82.78</v>
      </c>
      <c r="S9" s="52"/>
      <c r="T9" s="53"/>
      <c r="U9" s="52"/>
      <c r="V9" s="52"/>
      <c r="W9" s="52"/>
    </row>
    <row r="10" spans="1:23" s="54" customFormat="1" ht="15.45" customHeight="1" x14ac:dyDescent="0.25">
      <c r="A10" s="238"/>
      <c r="B10" s="241"/>
      <c r="C10" s="55" t="s">
        <v>31</v>
      </c>
      <c r="D10" s="48">
        <v>96</v>
      </c>
      <c r="E10" s="48">
        <v>96</v>
      </c>
      <c r="F10" s="49">
        <v>100</v>
      </c>
      <c r="G10" s="48">
        <v>49</v>
      </c>
      <c r="H10" s="48">
        <v>21</v>
      </c>
      <c r="I10" s="48">
        <v>10</v>
      </c>
      <c r="J10" s="48">
        <v>7</v>
      </c>
      <c r="K10" s="48">
        <v>6</v>
      </c>
      <c r="L10" s="48">
        <v>1</v>
      </c>
      <c r="M10" s="48">
        <v>2</v>
      </c>
      <c r="N10" s="48">
        <v>0</v>
      </c>
      <c r="O10" s="48">
        <v>0</v>
      </c>
      <c r="P10" s="48">
        <v>96</v>
      </c>
      <c r="Q10" s="48">
        <v>665</v>
      </c>
      <c r="R10" s="49">
        <v>86.59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8"/>
      <c r="B11" s="241"/>
      <c r="C11" s="56" t="s">
        <v>42</v>
      </c>
      <c r="D11" s="36">
        <v>186</v>
      </c>
      <c r="E11" s="36">
        <v>186</v>
      </c>
      <c r="F11" s="37">
        <v>100</v>
      </c>
      <c r="G11" s="36">
        <v>82</v>
      </c>
      <c r="H11" s="36">
        <v>47</v>
      </c>
      <c r="I11" s="36">
        <v>22</v>
      </c>
      <c r="J11" s="36">
        <v>15</v>
      </c>
      <c r="K11" s="36">
        <v>12</v>
      </c>
      <c r="L11" s="36">
        <v>5</v>
      </c>
      <c r="M11" s="36">
        <v>3</v>
      </c>
      <c r="N11" s="36">
        <v>0</v>
      </c>
      <c r="O11" s="36">
        <v>0</v>
      </c>
      <c r="P11" s="36">
        <v>186</v>
      </c>
      <c r="Q11" s="36">
        <v>1261</v>
      </c>
      <c r="R11" s="37">
        <v>84.74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8">
        <v>2</v>
      </c>
      <c r="B12" s="241" t="s">
        <v>155</v>
      </c>
      <c r="C12" s="55" t="s">
        <v>30</v>
      </c>
      <c r="D12" s="48">
        <v>60</v>
      </c>
      <c r="E12" s="48">
        <v>60</v>
      </c>
      <c r="F12" s="49">
        <v>100</v>
      </c>
      <c r="G12" s="48">
        <v>19</v>
      </c>
      <c r="H12" s="48">
        <v>7</v>
      </c>
      <c r="I12" s="48">
        <v>14</v>
      </c>
      <c r="J12" s="48">
        <v>12</v>
      </c>
      <c r="K12" s="48">
        <v>2</v>
      </c>
      <c r="L12" s="48">
        <v>3</v>
      </c>
      <c r="M12" s="48">
        <v>3</v>
      </c>
      <c r="N12" s="48">
        <v>0</v>
      </c>
      <c r="O12" s="48">
        <v>0</v>
      </c>
      <c r="P12" s="48">
        <v>60</v>
      </c>
      <c r="Q12" s="48">
        <v>368</v>
      </c>
      <c r="R12" s="49">
        <v>76.67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8"/>
      <c r="B13" s="241"/>
      <c r="C13" s="55" t="s">
        <v>31</v>
      </c>
      <c r="D13" s="48">
        <v>61</v>
      </c>
      <c r="E13" s="48">
        <v>61</v>
      </c>
      <c r="F13" s="49">
        <v>100</v>
      </c>
      <c r="G13" s="48">
        <v>34</v>
      </c>
      <c r="H13" s="48">
        <v>9</v>
      </c>
      <c r="I13" s="48">
        <v>9</v>
      </c>
      <c r="J13" s="48">
        <v>5</v>
      </c>
      <c r="K13" s="48">
        <v>2</v>
      </c>
      <c r="L13" s="48">
        <v>2</v>
      </c>
      <c r="M13" s="48">
        <v>0</v>
      </c>
      <c r="N13" s="48">
        <v>0</v>
      </c>
      <c r="O13" s="48">
        <v>0</v>
      </c>
      <c r="P13" s="48">
        <v>61</v>
      </c>
      <c r="Q13" s="48">
        <v>428</v>
      </c>
      <c r="R13" s="49">
        <v>87.7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8"/>
      <c r="B14" s="241"/>
      <c r="C14" s="56" t="s">
        <v>42</v>
      </c>
      <c r="D14" s="36">
        <v>121</v>
      </c>
      <c r="E14" s="36">
        <v>121</v>
      </c>
      <c r="F14" s="37">
        <v>100</v>
      </c>
      <c r="G14" s="36">
        <v>53</v>
      </c>
      <c r="H14" s="36">
        <v>16</v>
      </c>
      <c r="I14" s="36">
        <v>23</v>
      </c>
      <c r="J14" s="36">
        <v>17</v>
      </c>
      <c r="K14" s="36">
        <v>4</v>
      </c>
      <c r="L14" s="36">
        <v>5</v>
      </c>
      <c r="M14" s="36">
        <v>3</v>
      </c>
      <c r="N14" s="36">
        <v>0</v>
      </c>
      <c r="O14" s="36">
        <v>0</v>
      </c>
      <c r="P14" s="36">
        <v>121</v>
      </c>
      <c r="Q14" s="36">
        <v>796</v>
      </c>
      <c r="R14" s="37">
        <v>82.23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8">
        <v>3</v>
      </c>
      <c r="B15" s="241" t="s">
        <v>156</v>
      </c>
      <c r="C15" s="55" t="s">
        <v>30</v>
      </c>
      <c r="D15" s="48">
        <v>30</v>
      </c>
      <c r="E15" s="48">
        <v>30</v>
      </c>
      <c r="F15" s="49">
        <v>100</v>
      </c>
      <c r="G15" s="48">
        <v>15</v>
      </c>
      <c r="H15" s="48">
        <v>7</v>
      </c>
      <c r="I15" s="48">
        <v>4</v>
      </c>
      <c r="J15" s="48">
        <v>1</v>
      </c>
      <c r="K15" s="48">
        <v>3</v>
      </c>
      <c r="L15" s="48">
        <v>0</v>
      </c>
      <c r="M15" s="48">
        <v>0</v>
      </c>
      <c r="N15" s="48">
        <v>0</v>
      </c>
      <c r="O15" s="48">
        <v>0</v>
      </c>
      <c r="P15" s="48">
        <v>30</v>
      </c>
      <c r="Q15" s="48">
        <v>210</v>
      </c>
      <c r="R15" s="49">
        <v>87.5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8"/>
      <c r="B16" s="241"/>
      <c r="C16" s="55" t="s">
        <v>31</v>
      </c>
      <c r="D16" s="48">
        <v>35</v>
      </c>
      <c r="E16" s="48">
        <v>35</v>
      </c>
      <c r="F16" s="49">
        <v>100</v>
      </c>
      <c r="G16" s="48">
        <v>26</v>
      </c>
      <c r="H16" s="48">
        <v>4</v>
      </c>
      <c r="I16" s="48">
        <v>3</v>
      </c>
      <c r="J16" s="48">
        <v>2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35</v>
      </c>
      <c r="Q16" s="48">
        <v>264</v>
      </c>
      <c r="R16" s="49">
        <v>94.29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8"/>
      <c r="B17" s="241"/>
      <c r="C17" s="56" t="s">
        <v>42</v>
      </c>
      <c r="D17" s="36">
        <v>65</v>
      </c>
      <c r="E17" s="36">
        <v>65</v>
      </c>
      <c r="F17" s="37">
        <v>100</v>
      </c>
      <c r="G17" s="36">
        <v>41</v>
      </c>
      <c r="H17" s="36">
        <v>11</v>
      </c>
      <c r="I17" s="36">
        <v>7</v>
      </c>
      <c r="J17" s="36">
        <v>3</v>
      </c>
      <c r="K17" s="36">
        <v>3</v>
      </c>
      <c r="L17" s="36">
        <v>0</v>
      </c>
      <c r="M17" s="36">
        <v>0</v>
      </c>
      <c r="N17" s="36">
        <v>0</v>
      </c>
      <c r="O17" s="36">
        <v>0</v>
      </c>
      <c r="P17" s="36">
        <v>65</v>
      </c>
      <c r="Q17" s="36">
        <v>474</v>
      </c>
      <c r="R17" s="37">
        <v>91.15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8">
        <v>4</v>
      </c>
      <c r="B18" s="241" t="s">
        <v>157</v>
      </c>
      <c r="C18" s="55" t="s">
        <v>30</v>
      </c>
      <c r="D18" s="48">
        <v>75</v>
      </c>
      <c r="E18" s="48">
        <v>75</v>
      </c>
      <c r="F18" s="49">
        <v>100</v>
      </c>
      <c r="G18" s="48">
        <v>40</v>
      </c>
      <c r="H18" s="48">
        <v>14</v>
      </c>
      <c r="I18" s="48">
        <v>10</v>
      </c>
      <c r="J18" s="48">
        <v>10</v>
      </c>
      <c r="K18" s="48">
        <v>1</v>
      </c>
      <c r="L18" s="48">
        <v>0</v>
      </c>
      <c r="M18" s="48">
        <v>0</v>
      </c>
      <c r="N18" s="48">
        <v>0</v>
      </c>
      <c r="O18" s="48">
        <v>0</v>
      </c>
      <c r="P18" s="48">
        <v>75</v>
      </c>
      <c r="Q18" s="48">
        <v>532</v>
      </c>
      <c r="R18" s="49">
        <v>88.67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8"/>
      <c r="B19" s="241"/>
      <c r="C19" s="55" t="s">
        <v>31</v>
      </c>
      <c r="D19" s="48">
        <v>72</v>
      </c>
      <c r="E19" s="48">
        <v>72</v>
      </c>
      <c r="F19" s="49">
        <v>100</v>
      </c>
      <c r="G19" s="48">
        <v>40</v>
      </c>
      <c r="H19" s="48">
        <v>20</v>
      </c>
      <c r="I19" s="48">
        <v>9</v>
      </c>
      <c r="J19" s="48">
        <v>3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72</v>
      </c>
      <c r="Q19" s="48">
        <v>529</v>
      </c>
      <c r="R19" s="49">
        <v>91.84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8"/>
      <c r="B20" s="241"/>
      <c r="C20" s="56" t="s">
        <v>42</v>
      </c>
      <c r="D20" s="36">
        <v>147</v>
      </c>
      <c r="E20" s="36">
        <v>147</v>
      </c>
      <c r="F20" s="37">
        <v>100</v>
      </c>
      <c r="G20" s="36">
        <v>80</v>
      </c>
      <c r="H20" s="36">
        <v>34</v>
      </c>
      <c r="I20" s="36">
        <v>19</v>
      </c>
      <c r="J20" s="36">
        <v>13</v>
      </c>
      <c r="K20" s="36">
        <v>1</v>
      </c>
      <c r="L20" s="36">
        <v>0</v>
      </c>
      <c r="M20" s="36">
        <v>0</v>
      </c>
      <c r="N20" s="36">
        <v>0</v>
      </c>
      <c r="O20" s="36">
        <v>0</v>
      </c>
      <c r="P20" s="36">
        <v>147</v>
      </c>
      <c r="Q20" s="36">
        <v>1061</v>
      </c>
      <c r="R20" s="37">
        <v>90.22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8">
        <v>5</v>
      </c>
      <c r="B21" s="241" t="s">
        <v>158</v>
      </c>
      <c r="C21" s="55" t="s">
        <v>30</v>
      </c>
      <c r="D21" s="48">
        <v>15</v>
      </c>
      <c r="E21" s="48">
        <v>15</v>
      </c>
      <c r="F21" s="49">
        <v>100</v>
      </c>
      <c r="G21" s="48">
        <v>0</v>
      </c>
      <c r="H21" s="48">
        <v>2</v>
      </c>
      <c r="I21" s="48">
        <v>2</v>
      </c>
      <c r="J21" s="48">
        <v>6</v>
      </c>
      <c r="K21" s="48">
        <v>3</v>
      </c>
      <c r="L21" s="48">
        <v>2</v>
      </c>
      <c r="M21" s="48">
        <v>0</v>
      </c>
      <c r="N21" s="48">
        <v>0</v>
      </c>
      <c r="O21" s="48">
        <v>0</v>
      </c>
      <c r="P21" s="48">
        <v>15</v>
      </c>
      <c r="Q21" s="48">
        <v>74</v>
      </c>
      <c r="R21" s="49">
        <v>61.67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8"/>
      <c r="B22" s="241"/>
      <c r="C22" s="55" t="s">
        <v>31</v>
      </c>
      <c r="D22" s="48">
        <v>24</v>
      </c>
      <c r="E22" s="48">
        <v>24</v>
      </c>
      <c r="F22" s="49">
        <v>100</v>
      </c>
      <c r="G22" s="48">
        <v>6</v>
      </c>
      <c r="H22" s="48">
        <v>3</v>
      </c>
      <c r="I22" s="48">
        <v>3</v>
      </c>
      <c r="J22" s="48">
        <v>10</v>
      </c>
      <c r="K22" s="48">
        <v>2</v>
      </c>
      <c r="L22" s="48">
        <v>0</v>
      </c>
      <c r="M22" s="48">
        <v>0</v>
      </c>
      <c r="N22" s="48">
        <v>0</v>
      </c>
      <c r="O22" s="48">
        <v>0</v>
      </c>
      <c r="P22" s="48">
        <v>24</v>
      </c>
      <c r="Q22" s="48">
        <v>145</v>
      </c>
      <c r="R22" s="49">
        <v>75.52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8"/>
      <c r="B23" s="241"/>
      <c r="C23" s="56" t="s">
        <v>42</v>
      </c>
      <c r="D23" s="36">
        <v>39</v>
      </c>
      <c r="E23" s="36">
        <v>39</v>
      </c>
      <c r="F23" s="37">
        <v>100</v>
      </c>
      <c r="G23" s="36">
        <v>6</v>
      </c>
      <c r="H23" s="36">
        <v>5</v>
      </c>
      <c r="I23" s="36">
        <v>5</v>
      </c>
      <c r="J23" s="36">
        <v>16</v>
      </c>
      <c r="K23" s="36">
        <v>5</v>
      </c>
      <c r="L23" s="36">
        <v>2</v>
      </c>
      <c r="M23" s="36">
        <v>0</v>
      </c>
      <c r="N23" s="36">
        <v>0</v>
      </c>
      <c r="O23" s="36">
        <v>0</v>
      </c>
      <c r="P23" s="36">
        <v>39</v>
      </c>
      <c r="Q23" s="36">
        <v>219</v>
      </c>
      <c r="R23" s="37">
        <v>70.19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8">
        <v>6</v>
      </c>
      <c r="B24" s="241" t="s">
        <v>159</v>
      </c>
      <c r="C24" s="55" t="s">
        <v>30</v>
      </c>
      <c r="D24" s="48">
        <v>90</v>
      </c>
      <c r="E24" s="48">
        <v>90</v>
      </c>
      <c r="F24" s="49">
        <v>100</v>
      </c>
      <c r="G24" s="48">
        <v>48</v>
      </c>
      <c r="H24" s="48">
        <v>16</v>
      </c>
      <c r="I24" s="48">
        <v>15</v>
      </c>
      <c r="J24" s="48">
        <v>2</v>
      </c>
      <c r="K24" s="48">
        <v>9</v>
      </c>
      <c r="L24" s="48">
        <v>0</v>
      </c>
      <c r="M24" s="48">
        <v>0</v>
      </c>
      <c r="N24" s="48">
        <v>0</v>
      </c>
      <c r="O24" s="48">
        <v>0</v>
      </c>
      <c r="P24" s="48">
        <v>90</v>
      </c>
      <c r="Q24" s="48">
        <v>632</v>
      </c>
      <c r="R24" s="49">
        <v>87.78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8"/>
      <c r="B25" s="241"/>
      <c r="C25" s="55" t="s">
        <v>31</v>
      </c>
      <c r="D25" s="48">
        <v>96</v>
      </c>
      <c r="E25" s="48">
        <v>96</v>
      </c>
      <c r="F25" s="49">
        <v>100</v>
      </c>
      <c r="G25" s="48">
        <v>66</v>
      </c>
      <c r="H25" s="48">
        <v>18</v>
      </c>
      <c r="I25" s="48">
        <v>7</v>
      </c>
      <c r="J25" s="48">
        <v>2</v>
      </c>
      <c r="K25" s="48">
        <v>3</v>
      </c>
      <c r="L25" s="48">
        <v>0</v>
      </c>
      <c r="M25" s="48">
        <v>0</v>
      </c>
      <c r="N25" s="48">
        <v>0</v>
      </c>
      <c r="O25" s="48">
        <v>0</v>
      </c>
      <c r="P25" s="48">
        <v>96</v>
      </c>
      <c r="Q25" s="48">
        <v>718</v>
      </c>
      <c r="R25" s="49">
        <v>93.49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8"/>
      <c r="B26" s="241"/>
      <c r="C26" s="56" t="s">
        <v>42</v>
      </c>
      <c r="D26" s="36">
        <v>186</v>
      </c>
      <c r="E26" s="36">
        <v>186</v>
      </c>
      <c r="F26" s="37">
        <v>100</v>
      </c>
      <c r="G26" s="36">
        <v>114</v>
      </c>
      <c r="H26" s="36">
        <v>34</v>
      </c>
      <c r="I26" s="36">
        <v>22</v>
      </c>
      <c r="J26" s="36">
        <v>4</v>
      </c>
      <c r="K26" s="36">
        <v>12</v>
      </c>
      <c r="L26" s="36">
        <v>0</v>
      </c>
      <c r="M26" s="36">
        <v>0</v>
      </c>
      <c r="N26" s="36">
        <v>0</v>
      </c>
      <c r="O26" s="36">
        <v>0</v>
      </c>
      <c r="P26" s="36">
        <v>186</v>
      </c>
      <c r="Q26" s="36">
        <v>1350</v>
      </c>
      <c r="R26" s="37">
        <v>90.73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8">
        <v>7</v>
      </c>
      <c r="B27" s="241" t="s">
        <v>160</v>
      </c>
      <c r="C27" s="55" t="s">
        <v>30</v>
      </c>
      <c r="D27" s="48">
        <v>90</v>
      </c>
      <c r="E27" s="48">
        <v>90</v>
      </c>
      <c r="F27" s="49">
        <v>100</v>
      </c>
      <c r="G27" s="48">
        <v>30</v>
      </c>
      <c r="H27" s="48">
        <v>19</v>
      </c>
      <c r="I27" s="48">
        <v>25</v>
      </c>
      <c r="J27" s="48">
        <v>8</v>
      </c>
      <c r="K27" s="48">
        <v>4</v>
      </c>
      <c r="L27" s="48">
        <v>3</v>
      </c>
      <c r="M27" s="48">
        <v>1</v>
      </c>
      <c r="N27" s="48">
        <v>0</v>
      </c>
      <c r="O27" s="48">
        <v>0</v>
      </c>
      <c r="P27" s="48">
        <v>90</v>
      </c>
      <c r="Q27" s="48">
        <v>590</v>
      </c>
      <c r="R27" s="49">
        <v>81.94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8"/>
      <c r="B28" s="241"/>
      <c r="C28" s="55" t="s">
        <v>31</v>
      </c>
      <c r="D28" s="48">
        <v>96</v>
      </c>
      <c r="E28" s="48">
        <v>96</v>
      </c>
      <c r="F28" s="49">
        <v>100</v>
      </c>
      <c r="G28" s="48">
        <v>42</v>
      </c>
      <c r="H28" s="48">
        <v>31</v>
      </c>
      <c r="I28" s="48">
        <v>9</v>
      </c>
      <c r="J28" s="48">
        <v>5</v>
      </c>
      <c r="K28" s="48">
        <v>6</v>
      </c>
      <c r="L28" s="48">
        <v>2</v>
      </c>
      <c r="M28" s="48">
        <v>1</v>
      </c>
      <c r="N28" s="48">
        <v>0</v>
      </c>
      <c r="O28" s="48">
        <v>0</v>
      </c>
      <c r="P28" s="48">
        <v>96</v>
      </c>
      <c r="Q28" s="48">
        <v>664</v>
      </c>
      <c r="R28" s="49">
        <v>86.46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8"/>
      <c r="B29" s="241"/>
      <c r="C29" s="56" t="s">
        <v>42</v>
      </c>
      <c r="D29" s="36">
        <v>186</v>
      </c>
      <c r="E29" s="36">
        <v>186</v>
      </c>
      <c r="F29" s="37">
        <v>100</v>
      </c>
      <c r="G29" s="36">
        <v>72</v>
      </c>
      <c r="H29" s="36">
        <v>50</v>
      </c>
      <c r="I29" s="36">
        <v>34</v>
      </c>
      <c r="J29" s="36">
        <v>13</v>
      </c>
      <c r="K29" s="36">
        <v>10</v>
      </c>
      <c r="L29" s="36">
        <v>5</v>
      </c>
      <c r="M29" s="36">
        <v>2</v>
      </c>
      <c r="N29" s="36">
        <v>0</v>
      </c>
      <c r="O29" s="36">
        <v>0</v>
      </c>
      <c r="P29" s="36">
        <v>186</v>
      </c>
      <c r="Q29" s="36">
        <v>1254</v>
      </c>
      <c r="R29" s="37">
        <v>84.27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9" t="s">
        <v>153</v>
      </c>
      <c r="B30" s="239"/>
      <c r="C30" s="150" t="s">
        <v>30</v>
      </c>
      <c r="D30" s="151">
        <f>IFERROR(SUMIF($C$9:$C$29,$C$30,D9:D29),"")</f>
        <v>450</v>
      </c>
      <c r="E30" s="151">
        <f>IFERROR(SUMIF($C$9:$C$29,$C$30,E9:E29),"")</f>
        <v>450</v>
      </c>
      <c r="F30" s="152">
        <f>IFERROR(IFERROR(IF(D30&gt;0,ROUND((E30/D30)*100,2),0),""),"")</f>
        <v>100</v>
      </c>
      <c r="G30" s="151">
        <f>IFERROR(SUMIF($C$9:$C$29,$C$30,G9:G29),"")</f>
        <v>185</v>
      </c>
      <c r="H30" s="151">
        <f>IFERROR(SUMIF($C$9:$C$29,$C$30,H9:H29),"")</f>
        <v>91</v>
      </c>
      <c r="I30" s="151">
        <f>IFERROR(SUMIF($C$9:$C$29,$C$30,I9:I29),"")</f>
        <v>82</v>
      </c>
      <c r="J30" s="151">
        <f>IFERROR(SUMIF($C$9:$C$29,$C$30,J9:J29),"")</f>
        <v>47</v>
      </c>
      <c r="K30" s="151">
        <f>IFERROR(SUMIF($C$9:$C$29,$C$30,K9:K29),"")</f>
        <v>28</v>
      </c>
      <c r="L30" s="151">
        <f>IFERROR(SUMIF($C$9:$C$29,$C$30,L9:L29),"")</f>
        <v>12</v>
      </c>
      <c r="M30" s="151">
        <f>IFERROR(SUMIF($C$9:$C$29,$C$30,M9:M29),"")</f>
        <v>5</v>
      </c>
      <c r="N30" s="151">
        <f>IFERROR(SUMIF($C$9:$C$29,$C$30,N9:N29),"")</f>
        <v>0</v>
      </c>
      <c r="O30" s="151">
        <f>IFERROR(SUMIF($C$9:$C$29,$C$30,O9:O29),"")</f>
        <v>0</v>
      </c>
      <c r="P30" s="151">
        <f>IFERROR(SUMIF($C$9:$C$29,$C$30,P9:P29),"")</f>
        <v>450</v>
      </c>
      <c r="Q30" s="151">
        <f>IFERROR(SUMIF($C$9:$C$29,$C$30,Q9:Q29),"")</f>
        <v>3002</v>
      </c>
      <c r="R30" s="152">
        <f>IFERROR(IF(D30&gt;0,ROUND((Q30/D30)*12.5,2),0),"")</f>
        <v>83.39</v>
      </c>
      <c r="S30" s="52"/>
      <c r="T30" s="242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30" s="242"/>
      <c r="V30" s="242"/>
      <c r="W30" s="242"/>
    </row>
    <row r="31" spans="1:23" s="54" customFormat="1" ht="15.45" customHeight="1" x14ac:dyDescent="0.25">
      <c r="A31" s="239"/>
      <c r="B31" s="239"/>
      <c r="C31" s="150" t="s">
        <v>31</v>
      </c>
      <c r="D31" s="151">
        <f>IFERROR(SUMIF($C$9:$C$29,$C$31,D9:D29),"")</f>
        <v>480</v>
      </c>
      <c r="E31" s="151">
        <f>IFERROR(SUMIF($C$9:$C$29,$C$31,E9:E29),"")</f>
        <v>480</v>
      </c>
      <c r="F31" s="152">
        <f>IFERROR(IF(D31&gt;0,ROUND((E31/D31)*100,2),0),"")</f>
        <v>100</v>
      </c>
      <c r="G31" s="151">
        <f>IFERROR(SUMIF($C$9:$C$29,$C$31,G9:G29),"")</f>
        <v>263</v>
      </c>
      <c r="H31" s="151">
        <f>IFERROR(SUMIF($C$9:$C$29,$C$31,H9:H29),"")</f>
        <v>106</v>
      </c>
      <c r="I31" s="151">
        <f>IFERROR(SUMIF($C$9:$C$29,$C$31,I9:I29),"")</f>
        <v>50</v>
      </c>
      <c r="J31" s="151">
        <f>IFERROR(SUMIF($C$9:$C$29,$C$31,J9:J29),"")</f>
        <v>34</v>
      </c>
      <c r="K31" s="151">
        <f>IFERROR(SUMIF($C$9:$C$29,$C$31,K9:K29),"")</f>
        <v>19</v>
      </c>
      <c r="L31" s="151">
        <f>IFERROR(SUMIF($C$9:$C$29,$C$31,L9:L29),"")</f>
        <v>5</v>
      </c>
      <c r="M31" s="151">
        <f>IFERROR(SUMIF($C$9:$C$29,$C$31,M9:M29),"")</f>
        <v>3</v>
      </c>
      <c r="N31" s="151">
        <f>IFERROR(SUMIF($C$9:$C$29,$C$31,N9:N29),"")</f>
        <v>0</v>
      </c>
      <c r="O31" s="151">
        <f>IFERROR(SUMIF($C$9:$C$29,$C$31,O9:O29),"")</f>
        <v>0</v>
      </c>
      <c r="P31" s="151">
        <f>IFERROR(SUMIF($C$9:$C$29,$C$31,P9:P29),"")</f>
        <v>480</v>
      </c>
      <c r="Q31" s="151">
        <f>IFERROR(SUMIF($C$9:$C$29,$C$31,Q9:Q29),"")</f>
        <v>3413</v>
      </c>
      <c r="R31" s="152">
        <f>IFERROR(IF(D31&gt;0,ROUND((Q31/D31)*12.5,2),0),"")</f>
        <v>88.88</v>
      </c>
      <c r="S31" s="52"/>
      <c r="T31" s="242"/>
      <c r="U31" s="242"/>
      <c r="V31" s="242"/>
      <c r="W31" s="242"/>
    </row>
    <row r="32" spans="1:23" s="54" customFormat="1" ht="15.45" customHeight="1" x14ac:dyDescent="0.25">
      <c r="A32" s="239"/>
      <c r="B32" s="239"/>
      <c r="C32" s="150" t="s">
        <v>42</v>
      </c>
      <c r="D32" s="151">
        <f>IFERROR(SUMIF($C$9:$C$29,$C$32,D9:D29),"")</f>
        <v>930</v>
      </c>
      <c r="E32" s="151">
        <f>IFERROR(SUMIF($C$9:$C$29,$C$32,E9:E29),"")</f>
        <v>930</v>
      </c>
      <c r="F32" s="152">
        <f>IFERROR(IF(D32&gt;0,ROUND((E32/D32)*100,2),0),"")</f>
        <v>100</v>
      </c>
      <c r="G32" s="151">
        <f>IFERROR(SUMIF($C$9:$C$29,$C$32,G9:G29),"")</f>
        <v>448</v>
      </c>
      <c r="H32" s="151">
        <f>IFERROR(SUMIF($C$9:$C$29,$C$32,H9:H29),"")</f>
        <v>197</v>
      </c>
      <c r="I32" s="151">
        <f>IFERROR(SUMIF($C$9:$C$29,$C$32,I9:I29),"")</f>
        <v>132</v>
      </c>
      <c r="J32" s="151">
        <f>IFERROR(SUMIF($C$9:$C$29,$C$32,J9:J29),"")</f>
        <v>81</v>
      </c>
      <c r="K32" s="151">
        <f>IFERROR(SUMIF($C$9:$C$29,$C$32,K9:K29),"")</f>
        <v>47</v>
      </c>
      <c r="L32" s="151">
        <f>IFERROR(SUMIF($C$9:$C$29,$C$32,L9:L29),"")</f>
        <v>17</v>
      </c>
      <c r="M32" s="151">
        <f>IFERROR(SUMIF($C$9:$C$29,$C$32,M9:M29),"")</f>
        <v>8</v>
      </c>
      <c r="N32" s="151">
        <f>IFERROR(SUMIF($C$9:$C$29,$C$32,N9:N29),"")</f>
        <v>0</v>
      </c>
      <c r="O32" s="151">
        <f>IFERROR(SUMIF($C$9:$C$29,$C$32,O9:O29),"")</f>
        <v>0</v>
      </c>
      <c r="P32" s="151">
        <f>IFERROR(SUMIF($C$9:$C$29,$C$32,P9:P29),"")</f>
        <v>930</v>
      </c>
      <c r="Q32" s="151">
        <f>IFERROR(SUMIF($C$9:$C$29,$C$32,Q9:Q29),"")</f>
        <v>6415</v>
      </c>
      <c r="R32" s="153">
        <f>IFERROR(IF(D32&gt;0,ROUND((Q32/D32)*12.5,2),0),"")</f>
        <v>86.22</v>
      </c>
      <c r="S32" s="52"/>
      <c r="T32" s="242"/>
      <c r="U32" s="242"/>
      <c r="V32" s="242"/>
      <c r="W32" s="242"/>
    </row>
    <row r="33" spans="1:23" s="13" customFormat="1" ht="10.199999999999999" x14ac:dyDescent="0.25">
      <c r="A33" s="218" t="s">
        <v>140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40"/>
      <c r="S33" s="11"/>
      <c r="T33" s="242"/>
      <c r="U33" s="242"/>
      <c r="V33" s="242"/>
      <c r="W33" s="242"/>
    </row>
    <row r="34" spans="1:23" s="13" customFormat="1" ht="40.049999999999997" customHeight="1" x14ac:dyDescent="0.2">
      <c r="A34" s="276" t="s">
        <v>142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11"/>
      <c r="T34" s="12"/>
      <c r="U34" s="11"/>
      <c r="V34" s="11"/>
      <c r="W34" s="11"/>
    </row>
    <row r="35" spans="1:23" s="13" customFormat="1" ht="40.049999999999997" customHeight="1" x14ac:dyDescent="0.25">
      <c r="A35" s="277" t="s">
        <v>143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11"/>
      <c r="T35" s="12"/>
      <c r="U35" s="11"/>
      <c r="V35" s="11"/>
      <c r="W35" s="11"/>
    </row>
    <row r="1016" spans="1:23" ht="24.9" customHeight="1" x14ac:dyDescent="0.25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" customHeight="1" x14ac:dyDescent="0.25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" customHeight="1" x14ac:dyDescent="0.25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TAwyiYsT5q3ye7K8OJ1/Hk2JroCtFhpb0trW60D0mVjAnuiOAvZbjkGiJnm0uHWKZguor4HpOLK5YAhuo+Kmjw==" saltValue="nur+77PkTyN0LTsl6SjiLA==" spinCount="100000" sheet="1" objects="1" scenarios="1"/>
  <mergeCells count="26"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A30:B32"/>
    <mergeCell ref="A33:R3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134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340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LCmddKOZl6jIvFMOvvfzofHwr/Z1ExKjec10TE9Mc+KxmceaMpgc24CVSbZLRI0Za8ys5QrdBIWJZAg8Rr3bPQ==" saltValue="T6XiDKSIDwoIXZ7XVWuJG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6" t="s">
        <v>137</v>
      </c>
      <c r="B1" s="226"/>
      <c r="C1" s="226"/>
      <c r="D1" s="226"/>
      <c r="E1" s="226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7" t="s">
        <v>145</v>
      </c>
      <c r="B2" s="227"/>
      <c r="C2" s="227"/>
      <c r="D2" s="227"/>
      <c r="E2" s="227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8" t="s">
        <v>146</v>
      </c>
      <c r="B3" s="266"/>
      <c r="C3" s="266"/>
      <c r="D3" s="266"/>
      <c r="E3" s="266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30"/>
      <c r="B4" s="231"/>
      <c r="C4" s="231"/>
      <c r="D4" s="231"/>
      <c r="E4" s="231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32" t="s">
        <v>147</v>
      </c>
      <c r="B5" s="231"/>
      <c r="C5" s="231"/>
      <c r="D5" s="231"/>
      <c r="E5" s="231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33" t="s">
        <v>341</v>
      </c>
      <c r="B6" s="269"/>
      <c r="C6" s="269"/>
      <c r="D6" s="269"/>
      <c r="E6" s="269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32"/>
      <c r="B7" s="231"/>
      <c r="C7" s="231"/>
      <c r="D7" s="231"/>
      <c r="E7" s="231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20" t="s">
        <v>59</v>
      </c>
      <c r="B8" s="220" t="s">
        <v>0</v>
      </c>
      <c r="C8" s="220" t="s">
        <v>14</v>
      </c>
      <c r="D8" s="220"/>
      <c r="E8" s="22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21"/>
      <c r="B9" s="220"/>
      <c r="C9" s="188">
        <v>2019</v>
      </c>
      <c r="D9" s="188">
        <v>2020</v>
      </c>
      <c r="E9" s="188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150</v>
      </c>
      <c r="C10" s="182">
        <v>98.84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8" t="s">
        <v>140</v>
      </c>
      <c r="B11" s="218"/>
      <c r="C11" s="218"/>
      <c r="D11" s="218"/>
      <c r="E11" s="218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3" t="s">
        <v>142</v>
      </c>
      <c r="B12" s="270"/>
      <c r="C12" s="270"/>
      <c r="D12" s="270"/>
      <c r="E12" s="27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24"/>
      <c r="C13" s="224"/>
      <c r="D13" s="224"/>
      <c r="E13" s="2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7L9qy9zq4RmCVMrX4QHT8ZDA6D74vhYEA7cpcnvtHi6MoeewO7gsTl+x+Gvlhyv2gqQnAhz2IO6Pq24ssE+0ow==" saltValue="+c7TEq5w/ycwwhb9zBLWvg==" spinCount="100000" sheet="1" objects="1" scenarios="1"/>
  <mergeCells count="13">
    <mergeCell ref="A12:E12"/>
    <mergeCell ref="A13:E13"/>
    <mergeCell ref="A7:E7"/>
    <mergeCell ref="A8:A9"/>
    <mergeCell ref="B8:B9"/>
    <mergeCell ref="C8:E8"/>
    <mergeCell ref="A11:E11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2" sqref="G2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6" t="s">
        <v>137</v>
      </c>
      <c r="B1" s="226"/>
      <c r="C1" s="226"/>
      <c r="D1" s="226"/>
      <c r="E1" s="226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7" t="s">
        <v>145</v>
      </c>
      <c r="B2" s="227"/>
      <c r="C2" s="227"/>
      <c r="D2" s="227"/>
      <c r="E2" s="227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8" t="s">
        <v>146</v>
      </c>
      <c r="B3" s="266"/>
      <c r="C3" s="266"/>
      <c r="D3" s="266"/>
      <c r="E3" s="266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32"/>
      <c r="B4" s="269"/>
      <c r="C4" s="269"/>
      <c r="D4" s="269"/>
      <c r="E4" s="269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32" t="s">
        <v>147</v>
      </c>
      <c r="B5" s="231"/>
      <c r="C5" s="231"/>
      <c r="D5" s="231"/>
      <c r="E5" s="231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1" t="s">
        <v>342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3"/>
      <c r="B7" s="246"/>
      <c r="C7" s="246"/>
      <c r="D7" s="246"/>
      <c r="E7" s="24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47" t="s">
        <v>19</v>
      </c>
      <c r="B8" s="247" t="s">
        <v>34</v>
      </c>
      <c r="C8" s="248" t="s">
        <v>1</v>
      </c>
      <c r="D8" s="248"/>
      <c r="E8" s="248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47"/>
      <c r="B9" s="248"/>
      <c r="C9" s="248" t="s">
        <v>24</v>
      </c>
      <c r="D9" s="248"/>
      <c r="E9" s="248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47"/>
      <c r="B10" s="248"/>
      <c r="C10" s="190">
        <v>2019</v>
      </c>
      <c r="D10" s="190">
        <v>2020</v>
      </c>
      <c r="E10" s="190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264</v>
      </c>
      <c r="C11" s="192">
        <v>16</v>
      </c>
      <c r="D11" s="145">
        <v>13</v>
      </c>
      <c r="E11" s="145">
        <v>10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43" t="s">
        <v>140</v>
      </c>
      <c r="B12" s="243"/>
      <c r="C12" s="243"/>
      <c r="D12" s="243"/>
      <c r="E12" s="243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4" t="s">
        <v>142</v>
      </c>
      <c r="B13" s="272"/>
      <c r="C13" s="272"/>
      <c r="D13" s="272"/>
      <c r="E13" s="272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79" t="s">
        <v>143</v>
      </c>
      <c r="B14" s="244"/>
      <c r="C14" s="244"/>
      <c r="D14" s="244"/>
      <c r="E14" s="244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zK3o+Aga37G5lsP0XvY1bi22EoK/LyNV0MbyHzKQNdLaccaZljfkdkLYDz2BOr3v17/AQ6GcwXAyywQK5CM66w==" saltValue="aguJgvTWEVExna+ZSwUCtQ==" spinCount="100000" sheet="1" objects="1" scenarios="1"/>
  <mergeCells count="14">
    <mergeCell ref="A13:E13"/>
    <mergeCell ref="A14:E14"/>
    <mergeCell ref="A7:E7"/>
    <mergeCell ref="A8:A10"/>
    <mergeCell ref="B8:B10"/>
    <mergeCell ref="C8:E8"/>
    <mergeCell ref="C9:E9"/>
    <mergeCell ref="A12:E12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9" t="s">
        <v>130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4.4" x14ac:dyDescent="0.25">
      <c r="A3" s="228" t="s">
        <v>146</v>
      </c>
      <c r="B3" s="266"/>
      <c r="C3" s="266"/>
      <c r="D3" s="125"/>
      <c r="E3" s="17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53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0" spans="1:1" x14ac:dyDescent="0.25">
      <c r="A20" s="132"/>
    </row>
  </sheetData>
  <sheetProtection algorithmName="SHA-512" hashValue="e6ua1mPmAtLrnPuDq3xip1eCyIn4fX8ADJb5y2Ymr90zhuIGTt+eSeRAQsB1fh4ePJw3QcYQPsBofVHNxs790A==" saltValue="e6n/GdvcaWFSundyBF0wL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52" t="s">
        <v>137</v>
      </c>
      <c r="B1" s="252"/>
      <c r="C1" s="252"/>
      <c r="D1" s="252"/>
      <c r="E1" s="252"/>
      <c r="F1" s="252"/>
      <c r="G1" s="252"/>
      <c r="H1" s="252"/>
      <c r="I1" s="252"/>
      <c r="J1" s="252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53" t="s">
        <v>145</v>
      </c>
      <c r="B2" s="253"/>
      <c r="C2" s="253"/>
      <c r="D2" s="253"/>
      <c r="E2" s="253"/>
      <c r="F2" s="253"/>
      <c r="G2" s="253"/>
      <c r="H2" s="253"/>
      <c r="I2" s="253"/>
      <c r="J2" s="253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54" t="s">
        <v>146</v>
      </c>
      <c r="B3" s="255"/>
      <c r="C3" s="255"/>
      <c r="D3" s="255"/>
      <c r="E3" s="255"/>
      <c r="F3" s="255"/>
      <c r="G3" s="255"/>
      <c r="H3" s="255"/>
      <c r="I3" s="255"/>
      <c r="J3" s="255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56"/>
      <c r="B4" s="246"/>
      <c r="C4" s="246"/>
      <c r="D4" s="246"/>
      <c r="E4" s="246"/>
      <c r="F4" s="246"/>
      <c r="G4" s="246"/>
      <c r="H4" s="246"/>
      <c r="I4" s="246"/>
      <c r="J4" s="246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45" t="s">
        <v>147</v>
      </c>
      <c r="B5" s="246"/>
      <c r="C5" s="246"/>
      <c r="D5" s="246"/>
      <c r="E5" s="246"/>
      <c r="F5" s="246"/>
      <c r="G5" s="246"/>
      <c r="H5" s="246"/>
      <c r="I5" s="246"/>
      <c r="J5" s="246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50" t="s">
        <v>161</v>
      </c>
      <c r="B6" s="251"/>
      <c r="C6" s="251"/>
      <c r="D6" s="251"/>
      <c r="E6" s="251"/>
      <c r="F6" s="251"/>
      <c r="G6" s="251"/>
      <c r="H6" s="251"/>
      <c r="I6" s="251"/>
      <c r="J6" s="251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47" t="s">
        <v>54</v>
      </c>
      <c r="B8" s="247" t="s">
        <v>0</v>
      </c>
      <c r="C8" s="248" t="s">
        <v>49</v>
      </c>
      <c r="D8" s="248"/>
      <c r="E8" s="248"/>
      <c r="F8" s="248" t="s">
        <v>20</v>
      </c>
      <c r="G8" s="248"/>
      <c r="H8" s="248"/>
      <c r="I8" s="248"/>
      <c r="J8" s="248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48"/>
      <c r="B9" s="247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150</v>
      </c>
      <c r="C10" s="72">
        <v>90</v>
      </c>
      <c r="D10" s="72">
        <v>96</v>
      </c>
      <c r="E10" s="72">
        <v>186</v>
      </c>
      <c r="F10" s="72">
        <v>90</v>
      </c>
      <c r="G10" s="180">
        <v>100</v>
      </c>
      <c r="H10" s="72">
        <v>96</v>
      </c>
      <c r="I10" s="180">
        <v>100</v>
      </c>
      <c r="J10" s="72">
        <v>186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43" t="s">
        <v>140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78" t="s">
        <v>142</v>
      </c>
      <c r="B12" s="249"/>
      <c r="C12" s="249"/>
      <c r="D12" s="249"/>
      <c r="E12" s="249"/>
      <c r="F12" s="249"/>
      <c r="G12" s="249"/>
      <c r="H12" s="249"/>
      <c r="I12" s="249"/>
      <c r="J12" s="24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79" t="s">
        <v>143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gqS+hYVwlv+E7fHSGO0Z5WNFWaEtBCpOedSQK7PfJoIfZMPr8WPs/SCZ31PDRbfrvHpeOrYkJteXusX7JDyXHw==" saltValue="d44+LIS5N3/kvASyh1XCG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7:J7"/>
    <mergeCell ref="A8:A9"/>
    <mergeCell ref="B8:B9"/>
    <mergeCell ref="C8:E8"/>
    <mergeCell ref="F8:J8"/>
    <mergeCell ref="A12:J12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07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52" t="s">
        <v>145</v>
      </c>
      <c r="B2" s="252"/>
      <c r="C2" s="252"/>
      <c r="D2" s="252"/>
      <c r="E2" s="252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162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150</v>
      </c>
      <c r="C9" s="112" t="s">
        <v>163</v>
      </c>
      <c r="D9" s="113">
        <v>496</v>
      </c>
      <c r="E9" s="114">
        <v>99.2</v>
      </c>
    </row>
    <row r="10" spans="1:16" ht="14.4" x14ac:dyDescent="0.3">
      <c r="A10" s="280">
        <v>2</v>
      </c>
      <c r="B10" s="281" t="s">
        <v>150</v>
      </c>
      <c r="C10" s="282" t="s">
        <v>164</v>
      </c>
      <c r="D10" s="283">
        <v>495</v>
      </c>
      <c r="E10" s="284">
        <v>99</v>
      </c>
    </row>
    <row r="11" spans="1:16" ht="14.4" x14ac:dyDescent="0.3">
      <c r="A11" s="280">
        <v>2</v>
      </c>
      <c r="B11" s="281" t="s">
        <v>150</v>
      </c>
      <c r="C11" s="282" t="s">
        <v>165</v>
      </c>
      <c r="D11" s="283">
        <v>495</v>
      </c>
      <c r="E11" s="284">
        <v>99</v>
      </c>
    </row>
    <row r="12" spans="1:16" ht="14.4" x14ac:dyDescent="0.3">
      <c r="A12" s="280">
        <v>2</v>
      </c>
      <c r="B12" s="281" t="s">
        <v>150</v>
      </c>
      <c r="C12" s="282" t="s">
        <v>166</v>
      </c>
      <c r="D12" s="283">
        <v>495</v>
      </c>
      <c r="E12" s="284">
        <v>99</v>
      </c>
    </row>
    <row r="13" spans="1:16" ht="14.4" x14ac:dyDescent="0.3">
      <c r="A13" s="280">
        <v>3</v>
      </c>
      <c r="B13" s="281" t="s">
        <v>150</v>
      </c>
      <c r="C13" s="282" t="s">
        <v>167</v>
      </c>
      <c r="D13" s="283">
        <v>494</v>
      </c>
      <c r="E13" s="284">
        <v>98.8</v>
      </c>
    </row>
    <row r="14" spans="1:16" ht="14.4" x14ac:dyDescent="0.3">
      <c r="A14" s="280">
        <v>4</v>
      </c>
      <c r="B14" s="281" t="s">
        <v>150</v>
      </c>
      <c r="C14" s="282" t="s">
        <v>168</v>
      </c>
      <c r="D14" s="283">
        <v>493</v>
      </c>
      <c r="E14" s="284">
        <v>98.6</v>
      </c>
    </row>
    <row r="15" spans="1:16" ht="14.4" x14ac:dyDescent="0.3">
      <c r="A15" s="280">
        <v>5</v>
      </c>
      <c r="B15" s="281" t="s">
        <v>150</v>
      </c>
      <c r="C15" s="282" t="s">
        <v>169</v>
      </c>
      <c r="D15" s="283">
        <v>490</v>
      </c>
      <c r="E15" s="284">
        <v>98</v>
      </c>
    </row>
    <row r="16" spans="1:16" ht="14.4" x14ac:dyDescent="0.3">
      <c r="A16" s="280">
        <v>5</v>
      </c>
      <c r="B16" s="281" t="s">
        <v>150</v>
      </c>
      <c r="C16" s="282" t="s">
        <v>170</v>
      </c>
      <c r="D16" s="283">
        <v>490</v>
      </c>
      <c r="E16" s="284">
        <v>98</v>
      </c>
    </row>
    <row r="17" spans="1:5" ht="14.4" x14ac:dyDescent="0.3">
      <c r="A17" s="280">
        <v>6</v>
      </c>
      <c r="B17" s="281" t="s">
        <v>150</v>
      </c>
      <c r="C17" s="282" t="s">
        <v>171</v>
      </c>
      <c r="D17" s="283">
        <v>489</v>
      </c>
      <c r="E17" s="284">
        <v>97.8</v>
      </c>
    </row>
    <row r="18" spans="1:5" ht="14.4" x14ac:dyDescent="0.3">
      <c r="A18" s="280">
        <v>6</v>
      </c>
      <c r="B18" s="281" t="s">
        <v>150</v>
      </c>
      <c r="C18" s="282" t="s">
        <v>172</v>
      </c>
      <c r="D18" s="283">
        <v>489</v>
      </c>
      <c r="E18" s="284">
        <v>97.8</v>
      </c>
    </row>
    <row r="19" spans="1:5" ht="14.4" x14ac:dyDescent="0.3">
      <c r="A19" s="280">
        <v>6</v>
      </c>
      <c r="B19" s="281" t="s">
        <v>150</v>
      </c>
      <c r="C19" s="282" t="s">
        <v>173</v>
      </c>
      <c r="D19" s="283">
        <v>489</v>
      </c>
      <c r="E19" s="284">
        <v>97.8</v>
      </c>
    </row>
    <row r="20" spans="1:5" ht="14.4" x14ac:dyDescent="0.3">
      <c r="A20" s="280">
        <v>7</v>
      </c>
      <c r="B20" s="281" t="s">
        <v>150</v>
      </c>
      <c r="C20" s="282" t="s">
        <v>174</v>
      </c>
      <c r="D20" s="283">
        <v>488</v>
      </c>
      <c r="E20" s="284">
        <v>97.6</v>
      </c>
    </row>
    <row r="21" spans="1:5" ht="14.4" x14ac:dyDescent="0.3">
      <c r="A21" s="280">
        <v>7</v>
      </c>
      <c r="B21" s="281" t="s">
        <v>150</v>
      </c>
      <c r="C21" s="282" t="s">
        <v>175</v>
      </c>
      <c r="D21" s="283">
        <v>488</v>
      </c>
      <c r="E21" s="284">
        <v>97.6</v>
      </c>
    </row>
    <row r="22" spans="1:5" ht="14.4" x14ac:dyDescent="0.3">
      <c r="A22" s="280">
        <v>8</v>
      </c>
      <c r="B22" s="281" t="s">
        <v>150</v>
      </c>
      <c r="C22" s="282" t="s">
        <v>176</v>
      </c>
      <c r="D22" s="283">
        <v>487</v>
      </c>
      <c r="E22" s="284">
        <v>97.4</v>
      </c>
    </row>
    <row r="23" spans="1:5" ht="14.4" x14ac:dyDescent="0.3">
      <c r="A23" s="280">
        <v>8</v>
      </c>
      <c r="B23" s="281" t="s">
        <v>150</v>
      </c>
      <c r="C23" s="282" t="s">
        <v>177</v>
      </c>
      <c r="D23" s="283">
        <v>487</v>
      </c>
      <c r="E23" s="284">
        <v>97.4</v>
      </c>
    </row>
    <row r="24" spans="1:5" ht="14.4" x14ac:dyDescent="0.3">
      <c r="A24" s="280">
        <v>8</v>
      </c>
      <c r="B24" s="281" t="s">
        <v>150</v>
      </c>
      <c r="C24" s="282" t="s">
        <v>178</v>
      </c>
      <c r="D24" s="283">
        <v>487</v>
      </c>
      <c r="E24" s="284">
        <v>97.4</v>
      </c>
    </row>
    <row r="25" spans="1:5" ht="14.4" x14ac:dyDescent="0.3">
      <c r="A25" s="280">
        <v>8</v>
      </c>
      <c r="B25" s="281" t="s">
        <v>150</v>
      </c>
      <c r="C25" s="282" t="s">
        <v>179</v>
      </c>
      <c r="D25" s="283">
        <v>487</v>
      </c>
      <c r="E25" s="284">
        <v>97.4</v>
      </c>
    </row>
    <row r="26" spans="1:5" ht="14.4" x14ac:dyDescent="0.3">
      <c r="A26" s="280">
        <v>8</v>
      </c>
      <c r="B26" s="281" t="s">
        <v>150</v>
      </c>
      <c r="C26" s="282" t="s">
        <v>180</v>
      </c>
      <c r="D26" s="283">
        <v>487</v>
      </c>
      <c r="E26" s="284">
        <v>97.4</v>
      </c>
    </row>
    <row r="27" spans="1:5" ht="14.4" x14ac:dyDescent="0.3">
      <c r="A27" s="280">
        <v>9</v>
      </c>
      <c r="B27" s="281" t="s">
        <v>150</v>
      </c>
      <c r="C27" s="282" t="s">
        <v>181</v>
      </c>
      <c r="D27" s="283">
        <v>486</v>
      </c>
      <c r="E27" s="284">
        <v>97.2</v>
      </c>
    </row>
    <row r="28" spans="1:5" ht="14.4" x14ac:dyDescent="0.3">
      <c r="A28" s="280">
        <v>10</v>
      </c>
      <c r="B28" s="281" t="s">
        <v>150</v>
      </c>
      <c r="C28" s="282" t="s">
        <v>182</v>
      </c>
      <c r="D28" s="283">
        <v>485</v>
      </c>
      <c r="E28" s="284">
        <v>97</v>
      </c>
    </row>
    <row r="29" spans="1:5" ht="14.4" x14ac:dyDescent="0.3">
      <c r="A29" s="280">
        <v>10</v>
      </c>
      <c r="B29" s="281" t="s">
        <v>150</v>
      </c>
      <c r="C29" s="282" t="s">
        <v>183</v>
      </c>
      <c r="D29" s="283">
        <v>485</v>
      </c>
      <c r="E29" s="284">
        <v>97</v>
      </c>
    </row>
    <row r="30" spans="1:5" ht="14.4" x14ac:dyDescent="0.3">
      <c r="A30" s="280">
        <v>11</v>
      </c>
      <c r="B30" s="281" t="s">
        <v>150</v>
      </c>
      <c r="C30" s="282" t="s">
        <v>184</v>
      </c>
      <c r="D30" s="283">
        <v>484</v>
      </c>
      <c r="E30" s="284">
        <v>96.8</v>
      </c>
    </row>
    <row r="31" spans="1:5" ht="14.4" x14ac:dyDescent="0.3">
      <c r="A31" s="280">
        <v>11</v>
      </c>
      <c r="B31" s="281" t="s">
        <v>150</v>
      </c>
      <c r="C31" s="282" t="s">
        <v>185</v>
      </c>
      <c r="D31" s="283">
        <v>484</v>
      </c>
      <c r="E31" s="284">
        <v>96.8</v>
      </c>
    </row>
    <row r="32" spans="1:5" ht="14.4" x14ac:dyDescent="0.3">
      <c r="A32" s="280">
        <v>12</v>
      </c>
      <c r="B32" s="281" t="s">
        <v>150</v>
      </c>
      <c r="C32" s="282" t="s">
        <v>186</v>
      </c>
      <c r="D32" s="283">
        <v>483</v>
      </c>
      <c r="E32" s="284">
        <v>96.6</v>
      </c>
    </row>
    <row r="33" spans="1:5" ht="14.4" x14ac:dyDescent="0.3">
      <c r="A33" s="280">
        <v>12</v>
      </c>
      <c r="B33" s="281" t="s">
        <v>150</v>
      </c>
      <c r="C33" s="282" t="s">
        <v>187</v>
      </c>
      <c r="D33" s="283">
        <v>483</v>
      </c>
      <c r="E33" s="284">
        <v>96.6</v>
      </c>
    </row>
    <row r="34" spans="1:5" ht="14.4" x14ac:dyDescent="0.3">
      <c r="A34" s="280">
        <v>12</v>
      </c>
      <c r="B34" s="281" t="s">
        <v>150</v>
      </c>
      <c r="C34" s="282" t="s">
        <v>188</v>
      </c>
      <c r="D34" s="283">
        <v>483</v>
      </c>
      <c r="E34" s="284">
        <v>96.6</v>
      </c>
    </row>
    <row r="35" spans="1:5" ht="14.4" x14ac:dyDescent="0.3">
      <c r="A35" s="280">
        <v>12</v>
      </c>
      <c r="B35" s="281" t="s">
        <v>150</v>
      </c>
      <c r="C35" s="282" t="s">
        <v>189</v>
      </c>
      <c r="D35" s="283">
        <v>483</v>
      </c>
      <c r="E35" s="284">
        <v>96.6</v>
      </c>
    </row>
    <row r="36" spans="1:5" ht="14.4" x14ac:dyDescent="0.3">
      <c r="A36" s="280">
        <v>13</v>
      </c>
      <c r="B36" s="281" t="s">
        <v>150</v>
      </c>
      <c r="C36" s="282" t="s">
        <v>190</v>
      </c>
      <c r="D36" s="283">
        <v>482</v>
      </c>
      <c r="E36" s="284">
        <v>96.4</v>
      </c>
    </row>
    <row r="37" spans="1:5" ht="14.4" x14ac:dyDescent="0.3">
      <c r="A37" s="280">
        <v>13</v>
      </c>
      <c r="B37" s="281" t="s">
        <v>150</v>
      </c>
      <c r="C37" s="282" t="s">
        <v>191</v>
      </c>
      <c r="D37" s="283">
        <v>482</v>
      </c>
      <c r="E37" s="284">
        <v>96.4</v>
      </c>
    </row>
    <row r="38" spans="1:5" ht="14.4" x14ac:dyDescent="0.3">
      <c r="A38" s="280">
        <v>14</v>
      </c>
      <c r="B38" s="281" t="s">
        <v>150</v>
      </c>
      <c r="C38" s="282" t="s">
        <v>192</v>
      </c>
      <c r="D38" s="283">
        <v>481</v>
      </c>
      <c r="E38" s="284">
        <v>96.2</v>
      </c>
    </row>
    <row r="39" spans="1:5" ht="14.4" x14ac:dyDescent="0.3">
      <c r="A39" s="280">
        <v>14</v>
      </c>
      <c r="B39" s="281" t="s">
        <v>150</v>
      </c>
      <c r="C39" s="282" t="s">
        <v>193</v>
      </c>
      <c r="D39" s="283">
        <v>481</v>
      </c>
      <c r="E39" s="284">
        <v>96.2</v>
      </c>
    </row>
    <row r="40" spans="1:5" ht="14.4" x14ac:dyDescent="0.3">
      <c r="A40" s="280">
        <v>14</v>
      </c>
      <c r="B40" s="281" t="s">
        <v>150</v>
      </c>
      <c r="C40" s="282" t="s">
        <v>194</v>
      </c>
      <c r="D40" s="283">
        <v>481</v>
      </c>
      <c r="E40" s="284">
        <v>96.2</v>
      </c>
    </row>
    <row r="41" spans="1:5" ht="14.4" x14ac:dyDescent="0.3">
      <c r="A41" s="280">
        <v>15</v>
      </c>
      <c r="B41" s="281" t="s">
        <v>150</v>
      </c>
      <c r="C41" s="282" t="s">
        <v>195</v>
      </c>
      <c r="D41" s="283">
        <v>480</v>
      </c>
      <c r="E41" s="284">
        <v>96</v>
      </c>
    </row>
    <row r="42" spans="1:5" ht="14.4" x14ac:dyDescent="0.3">
      <c r="A42" s="280">
        <v>15</v>
      </c>
      <c r="B42" s="281" t="s">
        <v>150</v>
      </c>
      <c r="C42" s="282" t="s">
        <v>196</v>
      </c>
      <c r="D42" s="283">
        <v>480</v>
      </c>
      <c r="E42" s="284">
        <v>96</v>
      </c>
    </row>
    <row r="43" spans="1:5" ht="14.4" x14ac:dyDescent="0.3">
      <c r="A43" s="280">
        <v>16</v>
      </c>
      <c r="B43" s="281" t="s">
        <v>150</v>
      </c>
      <c r="C43" s="282" t="s">
        <v>197</v>
      </c>
      <c r="D43" s="283">
        <v>479</v>
      </c>
      <c r="E43" s="284">
        <v>95.8</v>
      </c>
    </row>
    <row r="44" spans="1:5" ht="14.4" x14ac:dyDescent="0.3">
      <c r="A44" s="280">
        <v>16</v>
      </c>
      <c r="B44" s="281" t="s">
        <v>150</v>
      </c>
      <c r="C44" s="282" t="s">
        <v>198</v>
      </c>
      <c r="D44" s="283">
        <v>479</v>
      </c>
      <c r="E44" s="284">
        <v>95.8</v>
      </c>
    </row>
    <row r="45" spans="1:5" ht="14.4" x14ac:dyDescent="0.3">
      <c r="A45" s="280">
        <v>17</v>
      </c>
      <c r="B45" s="281" t="s">
        <v>150</v>
      </c>
      <c r="C45" s="282" t="s">
        <v>199</v>
      </c>
      <c r="D45" s="283">
        <v>474</v>
      </c>
      <c r="E45" s="284">
        <v>94.8</v>
      </c>
    </row>
    <row r="46" spans="1:5" ht="14.4" x14ac:dyDescent="0.3">
      <c r="A46" s="280">
        <v>17</v>
      </c>
      <c r="B46" s="281" t="s">
        <v>150</v>
      </c>
      <c r="C46" s="282" t="s">
        <v>200</v>
      </c>
      <c r="D46" s="283">
        <v>474</v>
      </c>
      <c r="E46" s="284">
        <v>94.8</v>
      </c>
    </row>
    <row r="47" spans="1:5" ht="14.4" x14ac:dyDescent="0.3">
      <c r="A47" s="280">
        <v>17</v>
      </c>
      <c r="B47" s="281" t="s">
        <v>150</v>
      </c>
      <c r="C47" s="282" t="s">
        <v>201</v>
      </c>
      <c r="D47" s="283">
        <v>474</v>
      </c>
      <c r="E47" s="284">
        <v>94.8</v>
      </c>
    </row>
    <row r="48" spans="1:5" ht="14.4" x14ac:dyDescent="0.3">
      <c r="A48" s="280">
        <v>17</v>
      </c>
      <c r="B48" s="281" t="s">
        <v>150</v>
      </c>
      <c r="C48" s="282" t="s">
        <v>202</v>
      </c>
      <c r="D48" s="283">
        <v>474</v>
      </c>
      <c r="E48" s="284">
        <v>94.8</v>
      </c>
    </row>
    <row r="49" spans="1:5" ht="14.4" x14ac:dyDescent="0.3">
      <c r="A49" s="280">
        <v>17</v>
      </c>
      <c r="B49" s="281" t="s">
        <v>150</v>
      </c>
      <c r="C49" s="282" t="s">
        <v>203</v>
      </c>
      <c r="D49" s="283">
        <v>474</v>
      </c>
      <c r="E49" s="284">
        <v>94.8</v>
      </c>
    </row>
    <row r="50" spans="1:5" ht="14.4" x14ac:dyDescent="0.3">
      <c r="A50" s="280">
        <v>17</v>
      </c>
      <c r="B50" s="281" t="s">
        <v>150</v>
      </c>
      <c r="C50" s="282" t="s">
        <v>204</v>
      </c>
      <c r="D50" s="283">
        <v>474</v>
      </c>
      <c r="E50" s="284">
        <v>94.8</v>
      </c>
    </row>
    <row r="51" spans="1:5" ht="14.4" x14ac:dyDescent="0.3">
      <c r="A51" s="280">
        <v>17</v>
      </c>
      <c r="B51" s="281" t="s">
        <v>150</v>
      </c>
      <c r="C51" s="282" t="s">
        <v>205</v>
      </c>
      <c r="D51" s="283">
        <v>474</v>
      </c>
      <c r="E51" s="284">
        <v>94.8</v>
      </c>
    </row>
    <row r="52" spans="1:5" ht="14.4" x14ac:dyDescent="0.3">
      <c r="A52" s="280">
        <v>17</v>
      </c>
      <c r="B52" s="281" t="s">
        <v>150</v>
      </c>
      <c r="C52" s="282" t="s">
        <v>206</v>
      </c>
      <c r="D52" s="283">
        <v>474</v>
      </c>
      <c r="E52" s="284">
        <v>94.8</v>
      </c>
    </row>
    <row r="53" spans="1:5" ht="14.4" x14ac:dyDescent="0.3">
      <c r="A53" s="280">
        <v>17</v>
      </c>
      <c r="B53" s="281" t="s">
        <v>150</v>
      </c>
      <c r="C53" s="282" t="s">
        <v>207</v>
      </c>
      <c r="D53" s="283">
        <v>474</v>
      </c>
      <c r="E53" s="284">
        <v>94.8</v>
      </c>
    </row>
    <row r="54" spans="1:5" ht="14.4" x14ac:dyDescent="0.3">
      <c r="A54" s="280">
        <v>17</v>
      </c>
      <c r="B54" s="281" t="s">
        <v>150</v>
      </c>
      <c r="C54" s="282" t="s">
        <v>208</v>
      </c>
      <c r="D54" s="283">
        <v>474</v>
      </c>
      <c r="E54" s="284">
        <v>94.8</v>
      </c>
    </row>
    <row r="55" spans="1:5" ht="14.4" x14ac:dyDescent="0.3">
      <c r="A55" s="280">
        <v>17</v>
      </c>
      <c r="B55" s="281" t="s">
        <v>150</v>
      </c>
      <c r="C55" s="282" t="s">
        <v>209</v>
      </c>
      <c r="D55" s="283">
        <v>474</v>
      </c>
      <c r="E55" s="284">
        <v>94.8</v>
      </c>
    </row>
    <row r="56" spans="1:5" ht="14.4" x14ac:dyDescent="0.3">
      <c r="A56" s="280">
        <v>18</v>
      </c>
      <c r="B56" s="281" t="s">
        <v>150</v>
      </c>
      <c r="C56" s="282" t="s">
        <v>210</v>
      </c>
      <c r="D56" s="283">
        <v>473</v>
      </c>
      <c r="E56" s="284">
        <v>94.6</v>
      </c>
    </row>
    <row r="57" spans="1:5" ht="14.4" x14ac:dyDescent="0.3">
      <c r="A57" s="280">
        <v>19</v>
      </c>
      <c r="B57" s="281" t="s">
        <v>150</v>
      </c>
      <c r="C57" s="282" t="s">
        <v>211</v>
      </c>
      <c r="D57" s="283">
        <v>472</v>
      </c>
      <c r="E57" s="284">
        <v>94.4</v>
      </c>
    </row>
    <row r="58" spans="1:5" ht="14.4" x14ac:dyDescent="0.3">
      <c r="A58" s="280">
        <v>19</v>
      </c>
      <c r="B58" s="281" t="s">
        <v>150</v>
      </c>
      <c r="C58" s="282" t="s">
        <v>212</v>
      </c>
      <c r="D58" s="283">
        <v>472</v>
      </c>
      <c r="E58" s="284">
        <v>94.4</v>
      </c>
    </row>
    <row r="59" spans="1:5" ht="14.4" x14ac:dyDescent="0.3">
      <c r="A59" s="280">
        <v>19</v>
      </c>
      <c r="B59" s="281" t="s">
        <v>150</v>
      </c>
      <c r="C59" s="282" t="s">
        <v>213</v>
      </c>
      <c r="D59" s="283">
        <v>472</v>
      </c>
      <c r="E59" s="284">
        <v>94.4</v>
      </c>
    </row>
    <row r="60" spans="1:5" ht="14.4" x14ac:dyDescent="0.3">
      <c r="A60" s="280">
        <v>19</v>
      </c>
      <c r="B60" s="281" t="s">
        <v>150</v>
      </c>
      <c r="C60" s="282" t="s">
        <v>214</v>
      </c>
      <c r="D60" s="283">
        <v>472</v>
      </c>
      <c r="E60" s="284">
        <v>94.4</v>
      </c>
    </row>
    <row r="61" spans="1:5" ht="14.4" x14ac:dyDescent="0.3">
      <c r="A61" s="280">
        <v>20</v>
      </c>
      <c r="B61" s="281" t="s">
        <v>150</v>
      </c>
      <c r="C61" s="282" t="s">
        <v>215</v>
      </c>
      <c r="D61" s="283">
        <v>471</v>
      </c>
      <c r="E61" s="284">
        <v>94.2</v>
      </c>
    </row>
    <row r="62" spans="1:5" ht="14.4" x14ac:dyDescent="0.3">
      <c r="A62" s="280">
        <v>20</v>
      </c>
      <c r="B62" s="281" t="s">
        <v>150</v>
      </c>
      <c r="C62" s="282" t="s">
        <v>216</v>
      </c>
      <c r="D62" s="283">
        <v>471</v>
      </c>
      <c r="E62" s="284">
        <v>94.2</v>
      </c>
    </row>
    <row r="63" spans="1:5" ht="14.4" x14ac:dyDescent="0.3">
      <c r="A63" s="280">
        <v>20</v>
      </c>
      <c r="B63" s="281" t="s">
        <v>150</v>
      </c>
      <c r="C63" s="282" t="s">
        <v>217</v>
      </c>
      <c r="D63" s="283">
        <v>471</v>
      </c>
      <c r="E63" s="284">
        <v>94.2</v>
      </c>
    </row>
    <row r="64" spans="1:5" ht="14.4" x14ac:dyDescent="0.3">
      <c r="A64" s="280">
        <v>21</v>
      </c>
      <c r="B64" s="281" t="s">
        <v>150</v>
      </c>
      <c r="C64" s="282" t="s">
        <v>218</v>
      </c>
      <c r="D64" s="283">
        <v>470</v>
      </c>
      <c r="E64" s="284">
        <v>94</v>
      </c>
    </row>
    <row r="65" spans="1:5" ht="14.4" x14ac:dyDescent="0.3">
      <c r="A65" s="280">
        <v>21</v>
      </c>
      <c r="B65" s="281" t="s">
        <v>150</v>
      </c>
      <c r="C65" s="282" t="s">
        <v>219</v>
      </c>
      <c r="D65" s="283">
        <v>470</v>
      </c>
      <c r="E65" s="284">
        <v>94</v>
      </c>
    </row>
    <row r="66" spans="1:5" ht="14.4" x14ac:dyDescent="0.3">
      <c r="A66" s="280">
        <v>22</v>
      </c>
      <c r="B66" s="281" t="s">
        <v>150</v>
      </c>
      <c r="C66" s="282" t="s">
        <v>220</v>
      </c>
      <c r="D66" s="283">
        <v>469</v>
      </c>
      <c r="E66" s="284">
        <v>93.8</v>
      </c>
    </row>
    <row r="67" spans="1:5" ht="14.4" x14ac:dyDescent="0.3">
      <c r="A67" s="280">
        <v>22</v>
      </c>
      <c r="B67" s="281" t="s">
        <v>150</v>
      </c>
      <c r="C67" s="282" t="s">
        <v>221</v>
      </c>
      <c r="D67" s="283">
        <v>469</v>
      </c>
      <c r="E67" s="284">
        <v>93.8</v>
      </c>
    </row>
    <row r="68" spans="1:5" ht="14.4" x14ac:dyDescent="0.3">
      <c r="A68" s="280">
        <v>22</v>
      </c>
      <c r="B68" s="281" t="s">
        <v>150</v>
      </c>
      <c r="C68" s="282" t="s">
        <v>222</v>
      </c>
      <c r="D68" s="283">
        <v>469</v>
      </c>
      <c r="E68" s="284">
        <v>93.8</v>
      </c>
    </row>
    <row r="69" spans="1:5" ht="14.4" x14ac:dyDescent="0.3">
      <c r="A69" s="280">
        <v>22</v>
      </c>
      <c r="B69" s="281" t="s">
        <v>150</v>
      </c>
      <c r="C69" s="282" t="s">
        <v>223</v>
      </c>
      <c r="D69" s="283">
        <v>469</v>
      </c>
      <c r="E69" s="284">
        <v>93.8</v>
      </c>
    </row>
    <row r="70" spans="1:5" ht="14.4" x14ac:dyDescent="0.3">
      <c r="A70" s="280">
        <v>23</v>
      </c>
      <c r="B70" s="281" t="s">
        <v>150</v>
      </c>
      <c r="C70" s="282" t="s">
        <v>224</v>
      </c>
      <c r="D70" s="283">
        <v>468</v>
      </c>
      <c r="E70" s="284">
        <v>93.6</v>
      </c>
    </row>
    <row r="71" spans="1:5" ht="14.4" x14ac:dyDescent="0.3">
      <c r="A71" s="280">
        <v>23</v>
      </c>
      <c r="B71" s="281" t="s">
        <v>150</v>
      </c>
      <c r="C71" s="282" t="s">
        <v>225</v>
      </c>
      <c r="D71" s="283">
        <v>468</v>
      </c>
      <c r="E71" s="284">
        <v>93.6</v>
      </c>
    </row>
    <row r="72" spans="1:5" ht="14.4" x14ac:dyDescent="0.3">
      <c r="A72" s="280">
        <v>23</v>
      </c>
      <c r="B72" s="281" t="s">
        <v>150</v>
      </c>
      <c r="C72" s="282" t="s">
        <v>226</v>
      </c>
      <c r="D72" s="283">
        <v>468</v>
      </c>
      <c r="E72" s="284">
        <v>93.6</v>
      </c>
    </row>
    <row r="73" spans="1:5" ht="14.4" x14ac:dyDescent="0.3">
      <c r="A73" s="280">
        <v>23</v>
      </c>
      <c r="B73" s="281" t="s">
        <v>150</v>
      </c>
      <c r="C73" s="282" t="s">
        <v>227</v>
      </c>
      <c r="D73" s="283">
        <v>468</v>
      </c>
      <c r="E73" s="284">
        <v>93.6</v>
      </c>
    </row>
    <row r="74" spans="1:5" ht="14.4" x14ac:dyDescent="0.3">
      <c r="A74" s="280">
        <v>24</v>
      </c>
      <c r="B74" s="281" t="s">
        <v>150</v>
      </c>
      <c r="C74" s="282" t="s">
        <v>228</v>
      </c>
      <c r="D74" s="283">
        <v>466</v>
      </c>
      <c r="E74" s="284">
        <v>93.2</v>
      </c>
    </row>
    <row r="75" spans="1:5" ht="14.4" x14ac:dyDescent="0.3">
      <c r="A75" s="280">
        <v>24</v>
      </c>
      <c r="B75" s="281" t="s">
        <v>150</v>
      </c>
      <c r="C75" s="282" t="s">
        <v>229</v>
      </c>
      <c r="D75" s="283">
        <v>466</v>
      </c>
      <c r="E75" s="284">
        <v>93.2</v>
      </c>
    </row>
    <row r="76" spans="1:5" ht="14.4" x14ac:dyDescent="0.3">
      <c r="A76" s="280">
        <v>25</v>
      </c>
      <c r="B76" s="281" t="s">
        <v>150</v>
      </c>
      <c r="C76" s="282" t="s">
        <v>230</v>
      </c>
      <c r="D76" s="283">
        <v>465</v>
      </c>
      <c r="E76" s="284">
        <v>93</v>
      </c>
    </row>
    <row r="77" spans="1:5" ht="14.4" x14ac:dyDescent="0.3">
      <c r="A77" s="280">
        <v>25</v>
      </c>
      <c r="B77" s="281" t="s">
        <v>150</v>
      </c>
      <c r="C77" s="282" t="s">
        <v>231</v>
      </c>
      <c r="D77" s="283">
        <v>465</v>
      </c>
      <c r="E77" s="284">
        <v>93</v>
      </c>
    </row>
    <row r="78" spans="1:5" ht="14.4" x14ac:dyDescent="0.3">
      <c r="A78" s="280">
        <v>26</v>
      </c>
      <c r="B78" s="281" t="s">
        <v>150</v>
      </c>
      <c r="C78" s="282" t="s">
        <v>232</v>
      </c>
      <c r="D78" s="283">
        <v>464</v>
      </c>
      <c r="E78" s="284">
        <v>92.8</v>
      </c>
    </row>
    <row r="79" spans="1:5" ht="14.4" x14ac:dyDescent="0.3">
      <c r="A79" s="280">
        <v>26</v>
      </c>
      <c r="B79" s="281" t="s">
        <v>150</v>
      </c>
      <c r="C79" s="282" t="s">
        <v>233</v>
      </c>
      <c r="D79" s="283">
        <v>464</v>
      </c>
      <c r="E79" s="284">
        <v>92.8</v>
      </c>
    </row>
    <row r="80" spans="1:5" ht="14.4" x14ac:dyDescent="0.3">
      <c r="A80" s="280">
        <v>26</v>
      </c>
      <c r="B80" s="281" t="s">
        <v>150</v>
      </c>
      <c r="C80" s="282" t="s">
        <v>234</v>
      </c>
      <c r="D80" s="283">
        <v>464</v>
      </c>
      <c r="E80" s="284">
        <v>92.8</v>
      </c>
    </row>
    <row r="81" spans="1:5" ht="14.4" x14ac:dyDescent="0.3">
      <c r="A81" s="280">
        <v>26</v>
      </c>
      <c r="B81" s="281" t="s">
        <v>150</v>
      </c>
      <c r="C81" s="282" t="s">
        <v>235</v>
      </c>
      <c r="D81" s="283">
        <v>464</v>
      </c>
      <c r="E81" s="284">
        <v>92.8</v>
      </c>
    </row>
    <row r="82" spans="1:5" ht="14.4" x14ac:dyDescent="0.3">
      <c r="A82" s="280">
        <v>27</v>
      </c>
      <c r="B82" s="281" t="s">
        <v>150</v>
      </c>
      <c r="C82" s="282" t="s">
        <v>236</v>
      </c>
      <c r="D82" s="283">
        <v>463</v>
      </c>
      <c r="E82" s="284">
        <v>92.6</v>
      </c>
    </row>
    <row r="83" spans="1:5" ht="14.4" x14ac:dyDescent="0.3">
      <c r="A83" s="280">
        <v>27</v>
      </c>
      <c r="B83" s="281" t="s">
        <v>150</v>
      </c>
      <c r="C83" s="282" t="s">
        <v>237</v>
      </c>
      <c r="D83" s="283">
        <v>463</v>
      </c>
      <c r="E83" s="284">
        <v>92.6</v>
      </c>
    </row>
    <row r="84" spans="1:5" ht="14.4" x14ac:dyDescent="0.3">
      <c r="A84" s="280">
        <v>28</v>
      </c>
      <c r="B84" s="281" t="s">
        <v>150</v>
      </c>
      <c r="C84" s="282" t="s">
        <v>238</v>
      </c>
      <c r="D84" s="283">
        <v>462</v>
      </c>
      <c r="E84" s="284">
        <v>92.4</v>
      </c>
    </row>
    <row r="85" spans="1:5" ht="14.4" x14ac:dyDescent="0.3">
      <c r="A85" s="280">
        <v>28</v>
      </c>
      <c r="B85" s="281" t="s">
        <v>150</v>
      </c>
      <c r="C85" s="282" t="s">
        <v>239</v>
      </c>
      <c r="D85" s="283">
        <v>462</v>
      </c>
      <c r="E85" s="284">
        <v>92.4</v>
      </c>
    </row>
    <row r="86" spans="1:5" ht="14.4" x14ac:dyDescent="0.3">
      <c r="A86" s="280">
        <v>28</v>
      </c>
      <c r="B86" s="281" t="s">
        <v>150</v>
      </c>
      <c r="C86" s="282" t="s">
        <v>240</v>
      </c>
      <c r="D86" s="283">
        <v>462</v>
      </c>
      <c r="E86" s="284">
        <v>92.4</v>
      </c>
    </row>
    <row r="87" spans="1:5" ht="14.4" x14ac:dyDescent="0.3">
      <c r="A87" s="280">
        <v>29</v>
      </c>
      <c r="B87" s="281" t="s">
        <v>150</v>
      </c>
      <c r="C87" s="282" t="s">
        <v>241</v>
      </c>
      <c r="D87" s="283">
        <v>461</v>
      </c>
      <c r="E87" s="284">
        <v>92.2</v>
      </c>
    </row>
    <row r="88" spans="1:5" ht="14.4" x14ac:dyDescent="0.3">
      <c r="A88" s="280">
        <v>29</v>
      </c>
      <c r="B88" s="281" t="s">
        <v>150</v>
      </c>
      <c r="C88" s="282" t="s">
        <v>242</v>
      </c>
      <c r="D88" s="283">
        <v>461</v>
      </c>
      <c r="E88" s="284">
        <v>92.2</v>
      </c>
    </row>
    <row r="89" spans="1:5" ht="14.4" x14ac:dyDescent="0.3">
      <c r="A89" s="280">
        <v>29</v>
      </c>
      <c r="B89" s="281" t="s">
        <v>150</v>
      </c>
      <c r="C89" s="282" t="s">
        <v>243</v>
      </c>
      <c r="D89" s="283">
        <v>461</v>
      </c>
      <c r="E89" s="284">
        <v>92.2</v>
      </c>
    </row>
    <row r="90" spans="1:5" ht="14.4" x14ac:dyDescent="0.3">
      <c r="A90" s="280">
        <v>30</v>
      </c>
      <c r="B90" s="281" t="s">
        <v>150</v>
      </c>
      <c r="C90" s="282" t="s">
        <v>244</v>
      </c>
      <c r="D90" s="283">
        <v>460</v>
      </c>
      <c r="E90" s="284">
        <v>92</v>
      </c>
    </row>
    <row r="91" spans="1:5" ht="14.4" x14ac:dyDescent="0.3">
      <c r="A91" s="280">
        <v>31</v>
      </c>
      <c r="B91" s="281" t="s">
        <v>150</v>
      </c>
      <c r="C91" s="282" t="s">
        <v>245</v>
      </c>
      <c r="D91" s="283">
        <v>459</v>
      </c>
      <c r="E91" s="284">
        <v>91.8</v>
      </c>
    </row>
    <row r="92" spans="1:5" ht="14.4" x14ac:dyDescent="0.3">
      <c r="A92" s="280">
        <v>32</v>
      </c>
      <c r="B92" s="281" t="s">
        <v>150</v>
      </c>
      <c r="C92" s="282" t="s">
        <v>246</v>
      </c>
      <c r="D92" s="283">
        <v>458</v>
      </c>
      <c r="E92" s="284">
        <v>91.6</v>
      </c>
    </row>
    <row r="93" spans="1:5" ht="14.4" x14ac:dyDescent="0.3">
      <c r="A93" s="280">
        <v>33</v>
      </c>
      <c r="B93" s="281" t="s">
        <v>150</v>
      </c>
      <c r="C93" s="282" t="s">
        <v>247</v>
      </c>
      <c r="D93" s="283">
        <v>457</v>
      </c>
      <c r="E93" s="284">
        <v>91.4</v>
      </c>
    </row>
    <row r="94" spans="1:5" ht="14.4" x14ac:dyDescent="0.3">
      <c r="A94" s="280">
        <v>34</v>
      </c>
      <c r="B94" s="281" t="s">
        <v>150</v>
      </c>
      <c r="C94" s="282" t="s">
        <v>248</v>
      </c>
      <c r="D94" s="283">
        <v>456</v>
      </c>
      <c r="E94" s="284">
        <v>91.2</v>
      </c>
    </row>
    <row r="95" spans="1:5" ht="14.4" x14ac:dyDescent="0.3">
      <c r="A95" s="280">
        <v>34</v>
      </c>
      <c r="B95" s="281" t="s">
        <v>150</v>
      </c>
      <c r="C95" s="282" t="s">
        <v>249</v>
      </c>
      <c r="D95" s="283">
        <v>456</v>
      </c>
      <c r="E95" s="284">
        <v>91.2</v>
      </c>
    </row>
    <row r="96" spans="1:5" ht="14.4" x14ac:dyDescent="0.3">
      <c r="A96" s="280">
        <v>35</v>
      </c>
      <c r="B96" s="281" t="s">
        <v>150</v>
      </c>
      <c r="C96" s="282" t="s">
        <v>250</v>
      </c>
      <c r="D96" s="283">
        <v>455</v>
      </c>
      <c r="E96" s="284">
        <v>91</v>
      </c>
    </row>
    <row r="97" spans="1:5" ht="14.4" x14ac:dyDescent="0.3">
      <c r="A97" s="280">
        <v>35</v>
      </c>
      <c r="B97" s="281" t="s">
        <v>150</v>
      </c>
      <c r="C97" s="282" t="s">
        <v>251</v>
      </c>
      <c r="D97" s="283">
        <v>455</v>
      </c>
      <c r="E97" s="284">
        <v>91</v>
      </c>
    </row>
    <row r="98" spans="1:5" ht="14.4" x14ac:dyDescent="0.3">
      <c r="A98" s="280">
        <v>36</v>
      </c>
      <c r="B98" s="281" t="s">
        <v>150</v>
      </c>
      <c r="C98" s="282" t="s">
        <v>252</v>
      </c>
      <c r="D98" s="283">
        <v>454</v>
      </c>
      <c r="E98" s="284">
        <v>90.8</v>
      </c>
    </row>
    <row r="99" spans="1:5" ht="14.4" x14ac:dyDescent="0.3">
      <c r="A99" s="280">
        <v>37</v>
      </c>
      <c r="B99" s="281" t="s">
        <v>150</v>
      </c>
      <c r="C99" s="282" t="s">
        <v>253</v>
      </c>
      <c r="D99" s="283">
        <v>453</v>
      </c>
      <c r="E99" s="284">
        <v>90.6</v>
      </c>
    </row>
    <row r="100" spans="1:5" ht="14.4" x14ac:dyDescent="0.3">
      <c r="A100" s="280">
        <v>38</v>
      </c>
      <c r="B100" s="281" t="s">
        <v>150</v>
      </c>
      <c r="C100" s="282" t="s">
        <v>254</v>
      </c>
      <c r="D100" s="283">
        <v>452</v>
      </c>
      <c r="E100" s="284">
        <v>90.4</v>
      </c>
    </row>
    <row r="101" spans="1:5" ht="14.4" x14ac:dyDescent="0.3">
      <c r="A101" s="280">
        <v>39</v>
      </c>
      <c r="B101" s="281" t="s">
        <v>150</v>
      </c>
      <c r="C101" s="282" t="s">
        <v>255</v>
      </c>
      <c r="D101" s="283">
        <v>450</v>
      </c>
      <c r="E101" s="284">
        <v>90</v>
      </c>
    </row>
    <row r="102" spans="1:5" ht="14.4" x14ac:dyDescent="0.3">
      <c r="A102" s="280">
        <v>39</v>
      </c>
      <c r="B102" s="281" t="s">
        <v>150</v>
      </c>
      <c r="C102" s="282" t="s">
        <v>256</v>
      </c>
      <c r="D102" s="283">
        <v>450</v>
      </c>
      <c r="E102" s="284">
        <v>90</v>
      </c>
    </row>
    <row r="103" spans="1:5" ht="14.4" x14ac:dyDescent="0.3">
      <c r="A103" s="280">
        <v>39</v>
      </c>
      <c r="B103" s="281" t="s">
        <v>150</v>
      </c>
      <c r="C103" s="282" t="s">
        <v>257</v>
      </c>
      <c r="D103" s="283">
        <v>450</v>
      </c>
      <c r="E103" s="284">
        <v>90</v>
      </c>
    </row>
    <row r="104" spans="1:5" ht="14.4" x14ac:dyDescent="0.3">
      <c r="A104" s="280">
        <v>39</v>
      </c>
      <c r="B104" s="281" t="s">
        <v>150</v>
      </c>
      <c r="C104" s="282" t="s">
        <v>258</v>
      </c>
      <c r="D104" s="283">
        <v>450</v>
      </c>
      <c r="E104" s="284">
        <v>90</v>
      </c>
    </row>
    <row r="106" spans="1:5" ht="40.049999999999997" customHeight="1" x14ac:dyDescent="0.25">
      <c r="A106" s="286" t="s">
        <v>142</v>
      </c>
      <c r="B106" s="285"/>
      <c r="C106" s="285"/>
      <c r="D106" s="285"/>
      <c r="E106" s="285"/>
    </row>
    <row r="107" spans="1:5" ht="40.049999999999997" customHeight="1" x14ac:dyDescent="0.25">
      <c r="A107" s="288" t="s">
        <v>143</v>
      </c>
      <c r="B107" s="287"/>
      <c r="C107" s="287"/>
      <c r="D107" s="287"/>
      <c r="E107" s="287"/>
    </row>
  </sheetData>
  <sheetProtection algorithmName="SHA-512" hashValue="JKUoVCmandzu1nXbqM1p0lqTJh2XM60sds1s74qbZvXeH0Iw7tO8hJTNxiRiNLh0acspiMNCRDc+Y7OBq8T1og==" saltValue="f1cF7ms5sT7H6WXPVmTp6g==" spinCount="100000" sheet="1" objects="1" scenarios="1"/>
  <mergeCells count="9">
    <mergeCell ref="A106:E106"/>
    <mergeCell ref="A107:E10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58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52" t="s">
        <v>145</v>
      </c>
      <c r="B2" s="252"/>
      <c r="C2" s="252"/>
      <c r="D2" s="252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150</v>
      </c>
      <c r="C9" s="121" t="s">
        <v>224</v>
      </c>
      <c r="D9" s="122" t="s">
        <v>7</v>
      </c>
    </row>
    <row r="10" spans="1:15" ht="14.4" x14ac:dyDescent="0.3">
      <c r="A10" s="280">
        <v>2</v>
      </c>
      <c r="B10" s="282" t="s">
        <v>150</v>
      </c>
      <c r="C10" s="289" t="s">
        <v>176</v>
      </c>
      <c r="D10" s="290" t="s">
        <v>7</v>
      </c>
    </row>
    <row r="11" spans="1:15" ht="14.4" x14ac:dyDescent="0.3">
      <c r="A11" s="280">
        <v>3</v>
      </c>
      <c r="B11" s="282" t="s">
        <v>150</v>
      </c>
      <c r="C11" s="289" t="s">
        <v>171</v>
      </c>
      <c r="D11" s="290" t="s">
        <v>7</v>
      </c>
    </row>
    <row r="12" spans="1:15" ht="14.4" x14ac:dyDescent="0.3">
      <c r="A12" s="280">
        <v>4</v>
      </c>
      <c r="B12" s="282" t="s">
        <v>150</v>
      </c>
      <c r="C12" s="289" t="s">
        <v>199</v>
      </c>
      <c r="D12" s="290" t="s">
        <v>7</v>
      </c>
    </row>
    <row r="13" spans="1:15" ht="14.4" x14ac:dyDescent="0.3">
      <c r="A13" s="280">
        <v>5</v>
      </c>
      <c r="B13" s="282" t="s">
        <v>150</v>
      </c>
      <c r="C13" s="289" t="s">
        <v>164</v>
      </c>
      <c r="D13" s="290" t="s">
        <v>7</v>
      </c>
    </row>
    <row r="14" spans="1:15" ht="14.4" x14ac:dyDescent="0.3">
      <c r="A14" s="280">
        <v>6</v>
      </c>
      <c r="B14" s="282" t="s">
        <v>150</v>
      </c>
      <c r="C14" s="289" t="s">
        <v>186</v>
      </c>
      <c r="D14" s="290" t="s">
        <v>7</v>
      </c>
    </row>
    <row r="15" spans="1:15" ht="14.4" x14ac:dyDescent="0.3">
      <c r="A15" s="280">
        <v>7</v>
      </c>
      <c r="B15" s="282" t="s">
        <v>150</v>
      </c>
      <c r="C15" s="289" t="s">
        <v>192</v>
      </c>
      <c r="D15" s="290" t="s">
        <v>7</v>
      </c>
    </row>
    <row r="16" spans="1:15" ht="14.4" x14ac:dyDescent="0.3">
      <c r="A16" s="280">
        <v>8</v>
      </c>
      <c r="B16" s="282" t="s">
        <v>150</v>
      </c>
      <c r="C16" s="289" t="s">
        <v>184</v>
      </c>
      <c r="D16" s="290" t="s">
        <v>7</v>
      </c>
    </row>
    <row r="17" spans="1:4" ht="14.4" x14ac:dyDescent="0.3">
      <c r="A17" s="280">
        <v>9</v>
      </c>
      <c r="B17" s="282" t="s">
        <v>150</v>
      </c>
      <c r="C17" s="289" t="s">
        <v>193</v>
      </c>
      <c r="D17" s="290" t="s">
        <v>7</v>
      </c>
    </row>
    <row r="18" spans="1:4" ht="14.4" x14ac:dyDescent="0.3">
      <c r="A18" s="280">
        <v>10</v>
      </c>
      <c r="B18" s="282" t="s">
        <v>150</v>
      </c>
      <c r="C18" s="289" t="s">
        <v>211</v>
      </c>
      <c r="D18" s="290" t="s">
        <v>7</v>
      </c>
    </row>
    <row r="19" spans="1:4" ht="14.4" x14ac:dyDescent="0.3">
      <c r="A19" s="280">
        <v>11</v>
      </c>
      <c r="B19" s="282" t="s">
        <v>150</v>
      </c>
      <c r="C19" s="289" t="s">
        <v>188</v>
      </c>
      <c r="D19" s="290" t="s">
        <v>7</v>
      </c>
    </row>
    <row r="20" spans="1:4" ht="14.4" x14ac:dyDescent="0.3">
      <c r="A20" s="280">
        <v>12</v>
      </c>
      <c r="B20" s="282" t="s">
        <v>150</v>
      </c>
      <c r="C20" s="289" t="s">
        <v>218</v>
      </c>
      <c r="D20" s="290" t="s">
        <v>7</v>
      </c>
    </row>
    <row r="21" spans="1:4" ht="14.4" x14ac:dyDescent="0.3">
      <c r="A21" s="280">
        <v>13</v>
      </c>
      <c r="B21" s="282" t="s">
        <v>150</v>
      </c>
      <c r="C21" s="289" t="s">
        <v>182</v>
      </c>
      <c r="D21" s="290" t="s">
        <v>7</v>
      </c>
    </row>
    <row r="22" spans="1:4" ht="14.4" x14ac:dyDescent="0.3">
      <c r="A22" s="280">
        <v>14</v>
      </c>
      <c r="B22" s="282" t="s">
        <v>150</v>
      </c>
      <c r="C22" s="289" t="s">
        <v>210</v>
      </c>
      <c r="D22" s="290" t="s">
        <v>7</v>
      </c>
    </row>
    <row r="23" spans="1:4" ht="14.4" x14ac:dyDescent="0.3">
      <c r="A23" s="280">
        <v>15</v>
      </c>
      <c r="B23" s="282" t="s">
        <v>150</v>
      </c>
      <c r="C23" s="289" t="s">
        <v>189</v>
      </c>
      <c r="D23" s="290" t="s">
        <v>7</v>
      </c>
    </row>
    <row r="24" spans="1:4" ht="14.4" x14ac:dyDescent="0.3">
      <c r="A24" s="280">
        <v>16</v>
      </c>
      <c r="B24" s="282" t="s">
        <v>150</v>
      </c>
      <c r="C24" s="289" t="s">
        <v>190</v>
      </c>
      <c r="D24" s="290" t="s">
        <v>7</v>
      </c>
    </row>
    <row r="25" spans="1:4" ht="14.4" x14ac:dyDescent="0.3">
      <c r="A25" s="280">
        <v>17</v>
      </c>
      <c r="B25" s="282" t="s">
        <v>150</v>
      </c>
      <c r="C25" s="289" t="s">
        <v>203</v>
      </c>
      <c r="D25" s="290" t="s">
        <v>7</v>
      </c>
    </row>
    <row r="26" spans="1:4" ht="14.4" x14ac:dyDescent="0.3">
      <c r="A26" s="280">
        <v>18</v>
      </c>
      <c r="B26" s="282" t="s">
        <v>150</v>
      </c>
      <c r="C26" s="289" t="s">
        <v>183</v>
      </c>
      <c r="D26" s="290" t="s">
        <v>7</v>
      </c>
    </row>
    <row r="27" spans="1:4" ht="14.4" x14ac:dyDescent="0.3">
      <c r="A27" s="280">
        <v>19</v>
      </c>
      <c r="B27" s="282" t="s">
        <v>150</v>
      </c>
      <c r="C27" s="289" t="s">
        <v>177</v>
      </c>
      <c r="D27" s="290" t="s">
        <v>7</v>
      </c>
    </row>
    <row r="28" spans="1:4" ht="14.4" x14ac:dyDescent="0.3">
      <c r="A28" s="280">
        <v>20</v>
      </c>
      <c r="B28" s="282" t="s">
        <v>150</v>
      </c>
      <c r="C28" s="289" t="s">
        <v>204</v>
      </c>
      <c r="D28" s="290" t="s">
        <v>7</v>
      </c>
    </row>
    <row r="29" spans="1:4" ht="14.4" x14ac:dyDescent="0.3">
      <c r="A29" s="280">
        <v>21</v>
      </c>
      <c r="B29" s="282" t="s">
        <v>150</v>
      </c>
      <c r="C29" s="289" t="s">
        <v>178</v>
      </c>
      <c r="D29" s="290" t="s">
        <v>7</v>
      </c>
    </row>
    <row r="30" spans="1:4" ht="14.4" x14ac:dyDescent="0.3">
      <c r="A30" s="280">
        <v>22</v>
      </c>
      <c r="B30" s="282" t="s">
        <v>150</v>
      </c>
      <c r="C30" s="289" t="s">
        <v>165</v>
      </c>
      <c r="D30" s="290" t="s">
        <v>7</v>
      </c>
    </row>
    <row r="31" spans="1:4" ht="14.4" x14ac:dyDescent="0.3">
      <c r="A31" s="280">
        <v>23</v>
      </c>
      <c r="B31" s="282" t="s">
        <v>150</v>
      </c>
      <c r="C31" s="289" t="s">
        <v>191</v>
      </c>
      <c r="D31" s="290" t="s">
        <v>7</v>
      </c>
    </row>
    <row r="32" spans="1:4" ht="14.4" x14ac:dyDescent="0.3">
      <c r="A32" s="280">
        <v>24</v>
      </c>
      <c r="B32" s="282" t="s">
        <v>150</v>
      </c>
      <c r="C32" s="289" t="s">
        <v>168</v>
      </c>
      <c r="D32" s="290" t="s">
        <v>7</v>
      </c>
    </row>
    <row r="33" spans="1:4" ht="14.4" x14ac:dyDescent="0.3">
      <c r="A33" s="280">
        <v>25</v>
      </c>
      <c r="B33" s="282" t="s">
        <v>150</v>
      </c>
      <c r="C33" s="289" t="s">
        <v>174</v>
      </c>
      <c r="D33" s="290" t="s">
        <v>7</v>
      </c>
    </row>
    <row r="34" spans="1:4" ht="14.4" x14ac:dyDescent="0.3">
      <c r="A34" s="280">
        <v>26</v>
      </c>
      <c r="B34" s="282" t="s">
        <v>150</v>
      </c>
      <c r="C34" s="289" t="s">
        <v>185</v>
      </c>
      <c r="D34" s="290" t="s">
        <v>7</v>
      </c>
    </row>
    <row r="35" spans="1:4" ht="14.4" x14ac:dyDescent="0.3">
      <c r="A35" s="280">
        <v>27</v>
      </c>
      <c r="B35" s="282" t="s">
        <v>150</v>
      </c>
      <c r="C35" s="289" t="s">
        <v>172</v>
      </c>
      <c r="D35" s="290" t="s">
        <v>7</v>
      </c>
    </row>
    <row r="36" spans="1:4" ht="14.4" x14ac:dyDescent="0.3">
      <c r="A36" s="280">
        <v>28</v>
      </c>
      <c r="B36" s="282" t="s">
        <v>150</v>
      </c>
      <c r="C36" s="289" t="s">
        <v>195</v>
      </c>
      <c r="D36" s="290" t="s">
        <v>7</v>
      </c>
    </row>
    <row r="37" spans="1:4" ht="14.4" x14ac:dyDescent="0.3">
      <c r="A37" s="280">
        <v>29</v>
      </c>
      <c r="B37" s="282" t="s">
        <v>150</v>
      </c>
      <c r="C37" s="289" t="s">
        <v>206</v>
      </c>
      <c r="D37" s="290" t="s">
        <v>7</v>
      </c>
    </row>
    <row r="38" spans="1:4" ht="14.4" x14ac:dyDescent="0.3">
      <c r="A38" s="280">
        <v>30</v>
      </c>
      <c r="B38" s="282" t="s">
        <v>150</v>
      </c>
      <c r="C38" s="289" t="s">
        <v>207</v>
      </c>
      <c r="D38" s="290" t="s">
        <v>7</v>
      </c>
    </row>
    <row r="39" spans="1:4" ht="14.4" x14ac:dyDescent="0.3">
      <c r="A39" s="280">
        <v>31</v>
      </c>
      <c r="B39" s="282" t="s">
        <v>150</v>
      </c>
      <c r="C39" s="289" t="s">
        <v>169</v>
      </c>
      <c r="D39" s="290" t="s">
        <v>7</v>
      </c>
    </row>
    <row r="40" spans="1:4" ht="14.4" x14ac:dyDescent="0.3">
      <c r="A40" s="280">
        <v>32</v>
      </c>
      <c r="B40" s="282" t="s">
        <v>150</v>
      </c>
      <c r="C40" s="289" t="s">
        <v>175</v>
      </c>
      <c r="D40" s="290" t="s">
        <v>7</v>
      </c>
    </row>
    <row r="41" spans="1:4" ht="14.4" x14ac:dyDescent="0.3">
      <c r="A41" s="280">
        <v>33</v>
      </c>
      <c r="B41" s="282" t="s">
        <v>150</v>
      </c>
      <c r="C41" s="289" t="s">
        <v>167</v>
      </c>
      <c r="D41" s="290" t="s">
        <v>7</v>
      </c>
    </row>
    <row r="42" spans="1:4" ht="14.4" x14ac:dyDescent="0.3">
      <c r="A42" s="280">
        <v>34</v>
      </c>
      <c r="B42" s="282" t="s">
        <v>150</v>
      </c>
      <c r="C42" s="289" t="s">
        <v>197</v>
      </c>
      <c r="D42" s="290" t="s">
        <v>7</v>
      </c>
    </row>
    <row r="43" spans="1:4" ht="14.4" x14ac:dyDescent="0.3">
      <c r="A43" s="280">
        <v>35</v>
      </c>
      <c r="B43" s="282" t="s">
        <v>150</v>
      </c>
      <c r="C43" s="289" t="s">
        <v>194</v>
      </c>
      <c r="D43" s="290" t="s">
        <v>7</v>
      </c>
    </row>
    <row r="44" spans="1:4" ht="14.4" x14ac:dyDescent="0.3">
      <c r="A44" s="280">
        <v>36</v>
      </c>
      <c r="B44" s="282" t="s">
        <v>150</v>
      </c>
      <c r="C44" s="289" t="s">
        <v>179</v>
      </c>
      <c r="D44" s="290" t="s">
        <v>7</v>
      </c>
    </row>
    <row r="45" spans="1:4" ht="14.4" x14ac:dyDescent="0.3">
      <c r="A45" s="280">
        <v>37</v>
      </c>
      <c r="B45" s="282" t="s">
        <v>150</v>
      </c>
      <c r="C45" s="289" t="s">
        <v>196</v>
      </c>
      <c r="D45" s="290" t="s">
        <v>7</v>
      </c>
    </row>
    <row r="46" spans="1:4" ht="14.4" x14ac:dyDescent="0.3">
      <c r="A46" s="280">
        <v>38</v>
      </c>
      <c r="B46" s="282" t="s">
        <v>150</v>
      </c>
      <c r="C46" s="289" t="s">
        <v>163</v>
      </c>
      <c r="D46" s="290" t="s">
        <v>7</v>
      </c>
    </row>
    <row r="47" spans="1:4" ht="14.4" x14ac:dyDescent="0.3">
      <c r="A47" s="280">
        <v>39</v>
      </c>
      <c r="B47" s="282" t="s">
        <v>150</v>
      </c>
      <c r="C47" s="289" t="s">
        <v>226</v>
      </c>
      <c r="D47" s="290" t="s">
        <v>7</v>
      </c>
    </row>
    <row r="48" spans="1:4" ht="14.4" x14ac:dyDescent="0.3">
      <c r="A48" s="280">
        <v>40</v>
      </c>
      <c r="B48" s="282" t="s">
        <v>150</v>
      </c>
      <c r="C48" s="289" t="s">
        <v>170</v>
      </c>
      <c r="D48" s="290" t="s">
        <v>7</v>
      </c>
    </row>
    <row r="49" spans="1:4" ht="14.4" x14ac:dyDescent="0.3">
      <c r="A49" s="280">
        <v>41</v>
      </c>
      <c r="B49" s="282" t="s">
        <v>150</v>
      </c>
      <c r="C49" s="289" t="s">
        <v>173</v>
      </c>
      <c r="D49" s="290" t="s">
        <v>7</v>
      </c>
    </row>
    <row r="50" spans="1:4" ht="14.4" x14ac:dyDescent="0.3">
      <c r="A50" s="280">
        <v>42</v>
      </c>
      <c r="B50" s="282" t="s">
        <v>150</v>
      </c>
      <c r="C50" s="289" t="s">
        <v>198</v>
      </c>
      <c r="D50" s="290" t="s">
        <v>7</v>
      </c>
    </row>
    <row r="51" spans="1:4" ht="14.4" x14ac:dyDescent="0.3">
      <c r="A51" s="280">
        <v>43</v>
      </c>
      <c r="B51" s="282" t="s">
        <v>150</v>
      </c>
      <c r="C51" s="289" t="s">
        <v>213</v>
      </c>
      <c r="D51" s="290" t="s">
        <v>7</v>
      </c>
    </row>
    <row r="52" spans="1:4" ht="14.4" x14ac:dyDescent="0.3">
      <c r="A52" s="280">
        <v>44</v>
      </c>
      <c r="B52" s="282" t="s">
        <v>150</v>
      </c>
      <c r="C52" s="289" t="s">
        <v>180</v>
      </c>
      <c r="D52" s="290" t="s">
        <v>7</v>
      </c>
    </row>
    <row r="53" spans="1:4" ht="14.4" x14ac:dyDescent="0.3">
      <c r="A53" s="280">
        <v>45</v>
      </c>
      <c r="B53" s="282" t="s">
        <v>150</v>
      </c>
      <c r="C53" s="289" t="s">
        <v>166</v>
      </c>
      <c r="D53" s="290" t="s">
        <v>7</v>
      </c>
    </row>
    <row r="54" spans="1:4" ht="14.4" x14ac:dyDescent="0.3">
      <c r="A54" s="280">
        <v>46</v>
      </c>
      <c r="B54" s="282" t="s">
        <v>150</v>
      </c>
      <c r="C54" s="289" t="s">
        <v>227</v>
      </c>
      <c r="D54" s="290" t="s">
        <v>7</v>
      </c>
    </row>
    <row r="55" spans="1:4" ht="14.4" x14ac:dyDescent="0.3">
      <c r="A55" s="280">
        <v>47</v>
      </c>
      <c r="B55" s="282" t="s">
        <v>150</v>
      </c>
      <c r="C55" s="289" t="s">
        <v>181</v>
      </c>
      <c r="D55" s="290" t="s">
        <v>7</v>
      </c>
    </row>
    <row r="57" spans="1:4" ht="40.049999999999997" customHeight="1" x14ac:dyDescent="0.25">
      <c r="A57" s="286" t="s">
        <v>142</v>
      </c>
      <c r="B57" s="285"/>
      <c r="C57" s="285"/>
      <c r="D57" s="285"/>
    </row>
    <row r="58" spans="1:4" ht="40.049999999999997" customHeight="1" x14ac:dyDescent="0.25">
      <c r="A58" s="288" t="s">
        <v>143</v>
      </c>
      <c r="B58" s="287"/>
      <c r="C58" s="287"/>
      <c r="D58" s="287"/>
    </row>
  </sheetData>
  <sheetProtection algorithmName="SHA-512" hashValue="fB1REhDjhrFitTQxaKOwY58Zj7Ow1OTobgE8/b7IMUgJd6Rf1sh5l8uBEbTQQ513yv5B62wP2IFs/MF+3TsFUQ==" saltValue="0LkcR8UfH6mPhcn8P8aMTg==" spinCount="100000" sheet="1" objects="1" scenarios="1"/>
  <mergeCells count="9">
    <mergeCell ref="A57:D57"/>
    <mergeCell ref="A58:D58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100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33" t="s">
        <v>26</v>
      </c>
      <c r="B6" s="234"/>
      <c r="C6" s="234"/>
      <c r="D6" s="127"/>
      <c r="E6" s="127"/>
      <c r="F6" s="127"/>
    </row>
    <row r="7" spans="1:14" s="124" customFormat="1" ht="13.8" x14ac:dyDescent="0.25">
      <c r="A7" s="232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s="131" customFormat="1" ht="40.049999999999997" customHeight="1" x14ac:dyDescent="0.2">
      <c r="A11" s="291" t="s">
        <v>142</v>
      </c>
      <c r="B11" s="265"/>
      <c r="C11" s="265"/>
    </row>
    <row r="12" spans="1:14" s="131" customFormat="1" ht="40.049999999999997" customHeight="1" x14ac:dyDescent="0.2">
      <c r="A12" s="292" t="s">
        <v>143</v>
      </c>
      <c r="B12" s="264"/>
      <c r="C12" s="264"/>
    </row>
    <row r="25" spans="1:1" x14ac:dyDescent="0.25">
      <c r="A25" s="132"/>
    </row>
  </sheetData>
  <sheetProtection algorithmName="SHA-512" hashValue="dmEtfhULdumu4VClJhIJx9C3p3XRVpqKP7emdo2DwnOhJctX/zVwL0EnQ8spI5o1io3sPHhu9mxsrsaH7N2e/w==" saltValue="7T3yW0pp92JB2HzTFdWu+Q==" spinCount="100000" sheet="1" objects="1" scenarios="1"/>
  <mergeCells count="10">
    <mergeCell ref="A1:C1"/>
    <mergeCell ref="A2:C2"/>
    <mergeCell ref="A3:C3"/>
    <mergeCell ref="A5:C5"/>
    <mergeCell ref="A6:C6"/>
    <mergeCell ref="A12:C12"/>
    <mergeCell ref="A11:C11"/>
    <mergeCell ref="A4:C4"/>
    <mergeCell ref="A10:C10"/>
    <mergeCell ref="A7:C7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6" t="s">
        <v>137</v>
      </c>
      <c r="B1" s="226"/>
      <c r="C1" s="226"/>
      <c r="D1" s="123"/>
      <c r="E1" s="167" t="s">
        <v>94</v>
      </c>
      <c r="F1" s="123"/>
    </row>
    <row r="2" spans="1:14" s="124" customFormat="1" ht="17.399999999999999" x14ac:dyDescent="0.25">
      <c r="A2" s="227" t="s">
        <v>145</v>
      </c>
      <c r="B2" s="227"/>
      <c r="C2" s="227"/>
      <c r="D2" s="123"/>
      <c r="E2" s="154" t="s">
        <v>57</v>
      </c>
      <c r="F2" s="123"/>
    </row>
    <row r="3" spans="1:14" s="124" customFormat="1" ht="13.8" x14ac:dyDescent="0.25">
      <c r="A3" s="228" t="s">
        <v>146</v>
      </c>
      <c r="B3" s="266"/>
      <c r="C3" s="266"/>
      <c r="D3" s="125"/>
      <c r="E3" s="125"/>
      <c r="F3" s="125"/>
    </row>
    <row r="4" spans="1:14" s="124" customFormat="1" ht="13.8" x14ac:dyDescent="0.25">
      <c r="A4" s="232"/>
      <c r="B4" s="232"/>
      <c r="C4" s="232"/>
      <c r="D4" s="126"/>
      <c r="E4" s="126"/>
      <c r="F4" s="126"/>
    </row>
    <row r="5" spans="1:14" s="124" customFormat="1" ht="13.8" x14ac:dyDescent="0.25">
      <c r="A5" s="232" t="s">
        <v>147</v>
      </c>
      <c r="B5" s="231"/>
      <c r="C5" s="231"/>
      <c r="D5" s="123"/>
      <c r="E5" s="123"/>
      <c r="F5" s="123"/>
    </row>
    <row r="6" spans="1:14" s="124" customFormat="1" ht="13.8" x14ac:dyDescent="0.25">
      <c r="A6" s="267" t="s">
        <v>259</v>
      </c>
      <c r="B6" s="268"/>
      <c r="C6" s="268"/>
      <c r="D6" s="127"/>
      <c r="E6" s="127"/>
      <c r="F6" s="127"/>
    </row>
    <row r="7" spans="1:14" s="124" customFormat="1" ht="13.8" x14ac:dyDescent="0.25">
      <c r="A7" s="235"/>
      <c r="B7" s="231"/>
      <c r="C7" s="231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181" t="s">
        <v>260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8" t="s">
        <v>140</v>
      </c>
      <c r="B10" s="218"/>
      <c r="C10" s="218"/>
      <c r="D10" s="5"/>
      <c r="E10" s="5"/>
      <c r="F10" s="5"/>
    </row>
    <row r="11" spans="1:14" ht="40.049999999999997" customHeight="1" x14ac:dyDescent="0.25">
      <c r="A11" s="291" t="s">
        <v>142</v>
      </c>
      <c r="B11" s="265"/>
      <c r="C11" s="265"/>
    </row>
    <row r="12" spans="1:14" ht="40.049999999999997" customHeight="1" x14ac:dyDescent="0.25">
      <c r="A12" s="292" t="s">
        <v>143</v>
      </c>
      <c r="B12" s="264"/>
      <c r="C12" s="264"/>
    </row>
    <row r="22" spans="1:1" x14ac:dyDescent="0.25">
      <c r="A22" s="132"/>
    </row>
  </sheetData>
  <sheetProtection algorithmName="SHA-512" hashValue="vXoDmxyCZXBCs4Id4IMf+BNZKue6U7fM9mh/PTHV57XYsW6O4fByBauablO261qV/neYoNY+fXUYfD0PxAlW2Q==" saltValue="rYU+TvA0VDbj10pPoukiT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2021-08-03T07:08:55Z</dcterms:modified>
</cp:coreProperties>
</file>